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0" yWindow="1080" windowWidth="9770" windowHeight="9770" tabRatio="789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<sst xmlns="http://schemas.openxmlformats.org/spreadsheetml/2006/main" count="175" uniqueCount="84">
  <si>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</si>
  <si>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</si>
  <si>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</si>
  <si>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</si>
  <si>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</si>
  <si>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</si>
  <si>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</si>
  <si>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</si>
  <si>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</si>
  <si>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</si>
  <si>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</si>
  <si>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</si>
  <si>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missing</t>
  </si>
  <si>
    <t>Averages</t>
  </si>
  <si>
    <t>Boots Corner</t>
  </si>
  <si>
    <t>2 Swindon Road</t>
  </si>
  <si>
    <t>81 London Road</t>
  </si>
  <si>
    <t>340 Gloucester Road</t>
  </si>
  <si>
    <t>2 Gloucester Road</t>
  </si>
  <si>
    <t>OVER 40 ug/m3</t>
  </si>
  <si>
    <t>OVER 50 ug/m3</t>
  </si>
  <si>
    <t>OVER 60 ug/m3</t>
  </si>
  <si>
    <t>OVER 70 ug/m3</t>
  </si>
  <si>
    <t>Units = ug/m3</t>
  </si>
  <si>
    <t>Non bias adjusted data</t>
  </si>
  <si>
    <t>51 Upper Norwood Street</t>
  </si>
  <si>
    <t>264 Gloucester Road</t>
  </si>
  <si>
    <t>50 St Georges Street</t>
  </si>
  <si>
    <t>422 High St</t>
  </si>
  <si>
    <t>Portland Street</t>
  </si>
  <si>
    <t>8a Bath Road</t>
  </si>
  <si>
    <t>Co-location - 2</t>
  </si>
  <si>
    <t>Co-location - 3</t>
  </si>
  <si>
    <t>Co-location - 1</t>
  </si>
  <si>
    <t>Ladies College</t>
  </si>
  <si>
    <t>2 London Road</t>
  </si>
  <si>
    <t>Kerb distance (m)</t>
  </si>
  <si>
    <t>Height (m)</t>
  </si>
  <si>
    <t>Hatherley Lane</t>
  </si>
  <si>
    <t>St Lukes College Road</t>
  </si>
  <si>
    <t>Princess Elizabeth Way North</t>
  </si>
  <si>
    <t>Clarence Parade Alternative</t>
  </si>
  <si>
    <t>Gloucester Rd (Benhall)</t>
  </si>
  <si>
    <t>A40 PE Way Roundabout</t>
  </si>
  <si>
    <t>Gloucester Rd School</t>
  </si>
  <si>
    <t>Gloucester Rd / Stoneville St</t>
  </si>
  <si>
    <t>Berkeley Place</t>
  </si>
  <si>
    <t>TBC</t>
  </si>
  <si>
    <t>Opp. Wokswagon London Rd</t>
  </si>
  <si>
    <t>Prestbury Rd / Portland Square</t>
  </si>
  <si>
    <t>170 Prestbury Rd</t>
  </si>
  <si>
    <t>Sandford Park Alehouse</t>
  </si>
  <si>
    <t>48 Swindon Road</t>
  </si>
  <si>
    <t>New Rutland Court</t>
  </si>
  <si>
    <t>54 Albion Street</t>
  </si>
  <si>
    <t>22 St Pauls Road</t>
  </si>
  <si>
    <t>Norwood / Gratton Rd</t>
  </si>
  <si>
    <t>Elvis Villas</t>
  </si>
  <si>
    <t>Site No.</t>
  </si>
  <si>
    <t>Warden Hill School</t>
  </si>
  <si>
    <t>Farmfield Road</t>
  </si>
  <si>
    <t>Telstar Way</t>
  </si>
  <si>
    <t>YMCA Shop - High St</t>
  </si>
  <si>
    <t>Roadside</t>
  </si>
  <si>
    <t>Kerbside</t>
  </si>
  <si>
    <t>Urban Centre</t>
  </si>
  <si>
    <t>Suburban</t>
  </si>
  <si>
    <t>Type (corrected Nov 21)</t>
  </si>
  <si>
    <t>Fiddlers Greeen Lane / Kempton Grove</t>
  </si>
  <si>
    <t>16 Seneca Way</t>
  </si>
  <si>
    <t>54 Linden Ave</t>
  </si>
  <si>
    <t>29 Cambray Place</t>
  </si>
  <si>
    <t>Suburban Background</t>
  </si>
  <si>
    <t>Urban Background</t>
  </si>
  <si>
    <t>Princess Elizabeth Way South 2022</t>
  </si>
  <si>
    <t>Winchcombe St./Fairview 2022</t>
  </si>
  <si>
    <t>Valid Periods</t>
  </si>
  <si>
    <t>Prestbury High Street</t>
  </si>
  <si>
    <t>6mth Ave</t>
  </si>
  <si>
    <t>Nitrogen Dioxide 2023</t>
  </si>
  <si>
    <t xml:space="preserve">Adjusted with 95% CI </t>
  </si>
  <si>
    <t>Adjusted measurement (95% confidence interval)</t>
  </si>
  <si>
    <t>Bias Factor A</t>
  </si>
  <si>
    <t>St Pauls Med Centre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</si>
</sst>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);[Red]\(#,##0.00\)"/>
    <numFmt numFmtId="184" formatCode="#,##0_);[Red]\(#,##0\)"/>
    <numFmt numFmtId="185" formatCode="&quot;£&quot;#,##0.00_);[Red]\(&quot;£&quot;#,##0.00\)"/>
    <numFmt numFmtId="186" formatCode="&quot;£&quot;#,##0_);[Red]\(&quot;£&quot;#,##0\)"/>
    <numFmt numFmtId="187" formatCode="0.00;[Red]0.00"/>
    <numFmt numFmtId="188" formatCode="dd/mm/yyyy;@"/>
    <numFmt numFmtId="189" formatCode="\1\7"/>
    <numFmt numFmtId="190" formatCode="\6\2"/>
    <numFmt numFmtId="191" formatCode="\4\4"/>
    <numFmt numFmtId="192" formatCode="\&lt;0.000"/>
    <numFmt numFmtId="193" formatCode="\&lt;0.00"/>
    <numFmt numFmtId="194" formatCode="\6\1"/>
    <numFmt numFmtId="195" formatCode="\5\9"/>
    <numFmt numFmtId="196" formatCode="\60"/>
    <numFmt numFmtId="197" formatCode="\6\3"/>
  </numFmts>
  <fonts count="34">
    <font>
      <sz val="14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50"/>
      <name val="Arial"/>
      <family val="2"/>
    </font>
    <font>
      <sz val="14"/>
      <color indexed="8"/>
      <name val="Arial"/>
      <family val="2"/>
    </font>
    <font>
      <b/>
      <u val="single"/>
      <sz val="9"/>
      <color indexed="12"/>
      <name val="Arial"/>
      <family val="2"/>
    </font>
    <font>
      <b/>
      <u val="single"/>
      <sz val="9"/>
      <color indexed="36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4"/>
      <name val="Arial"/>
      <family val="2"/>
    </font>
    <font>
      <b/>
      <i/>
      <sz val="14"/>
      <color indexed="10"/>
      <name val="Arial"/>
      <family val="2"/>
    </font>
    <font>
      <sz val="11"/>
      <color theme="1"/>
      <name val="Calibri"/>
      <family val="2"/>
    </font>
    <font>
      <sz val="14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4" borderId="7" applyNumberFormat="0" applyFont="0" applyAlignment="0" applyProtection="0"/>
    <xf numFmtId="0" fontId="13" fillId="4" borderId="7" applyNumberFormat="0" applyFon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0" fontId="6" fillId="18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19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19" borderId="10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20" borderId="10" xfId="0" applyNumberFormat="1" applyFill="1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18" borderId="10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0" fontId="0" fillId="21" borderId="10" xfId="0" applyNumberFormat="1" applyFill="1" applyBorder="1" applyAlignment="1">
      <alignment/>
    </xf>
    <xf numFmtId="0" fontId="6" fillId="18" borderId="10" xfId="0" applyNumberFormat="1" applyFont="1" applyFill="1" applyBorder="1" applyAlignment="1">
      <alignment/>
    </xf>
    <xf numFmtId="0" fontId="0" fillId="20" borderId="10" xfId="0" applyNumberFormat="1" applyFill="1" applyBorder="1" applyAlignment="1">
      <alignment horizontal="right"/>
    </xf>
    <xf numFmtId="2" fontId="0" fillId="20" borderId="10" xfId="0" applyNumberFormat="1" applyFill="1" applyBorder="1" applyAlignment="1">
      <alignment/>
    </xf>
    <xf numFmtId="2" fontId="0" fillId="2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2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9" fillId="1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19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19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19" borderId="10" xfId="0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0" fillId="0" borderId="10" xfId="96" applyNumberFormat="1" applyFont="1" applyFill="1" applyBorder="1" applyAlignment="1">
      <alignment horizontal="right"/>
      <protection/>
    </xf>
    <xf numFmtId="2" fontId="0" fillId="0" borderId="10" xfId="0" applyNumberFormat="1" applyFont="1" applyBorder="1" applyAlignment="1">
      <alignment horizontal="right"/>
    </xf>
    <xf numFmtId="2" fontId="10" fillId="0" borderId="10" xfId="96" applyNumberFormat="1" applyFont="1" applyFill="1" applyBorder="1" applyAlignment="1">
      <alignment horizontal="right"/>
      <protection/>
    </xf>
    <xf numFmtId="2" fontId="0" fillId="0" borderId="10" xfId="0" applyNumberFormat="1" applyFont="1" applyFill="1" applyBorder="1" applyAlignment="1">
      <alignment horizontal="right"/>
    </xf>
    <xf numFmtId="2" fontId="0" fillId="21" borderId="10" xfId="0" applyNumberFormat="1" applyFont="1" applyFill="1" applyBorder="1" applyAlignment="1">
      <alignment horizontal="right"/>
    </xf>
    <xf numFmtId="2" fontId="0" fillId="21" borderId="10" xfId="0" applyNumberFormat="1" applyFill="1" applyBorder="1" applyAlignment="1">
      <alignment horizontal="right"/>
    </xf>
    <xf numFmtId="2" fontId="0" fillId="21" borderId="10" xfId="0" applyNumberFormat="1" applyFont="1" applyFill="1" applyBorder="1" applyAlignment="1">
      <alignment horizontal="right"/>
    </xf>
    <xf numFmtId="0" fontId="10" fillId="19" borderId="10" xfId="0" applyFont="1" applyFill="1" applyBorder="1" applyAlignment="1" quotePrefix="1">
      <alignment horizontal="center"/>
    </xf>
    <xf numFmtId="2" fontId="0" fillId="0" borderId="10" xfId="95" applyNumberFormat="1" applyFont="1" applyFill="1" applyBorder="1" applyAlignment="1" applyProtection="1">
      <alignment horizontal="center"/>
      <protection/>
    </xf>
    <xf numFmtId="2" fontId="0" fillId="0" borderId="10" xfId="95" applyNumberFormat="1" applyFont="1" applyFill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/>
    </xf>
    <xf numFmtId="0" fontId="30" fillId="19" borderId="10" xfId="0" applyFont="1" applyFill="1" applyBorder="1" applyAlignment="1">
      <alignment horizontal="center"/>
    </xf>
    <xf numFmtId="2" fontId="30" fillId="0" borderId="10" xfId="95" applyNumberFormat="1" applyFont="1" applyFill="1" applyBorder="1" applyAlignment="1" applyProtection="1">
      <alignment horizontal="center"/>
      <protection/>
    </xf>
    <xf numFmtId="2" fontId="30" fillId="0" borderId="10" xfId="0" applyNumberFormat="1" applyFont="1" applyFill="1" applyBorder="1" applyAlignment="1">
      <alignment horizontal="center"/>
    </xf>
    <xf numFmtId="2" fontId="30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2" fontId="10" fillId="25" borderId="10" xfId="95" applyNumberFormat="1" applyFont="1" applyFill="1" applyBorder="1" applyAlignment="1" applyProtection="1">
      <alignment horizontal="center"/>
      <protection/>
    </xf>
    <xf numFmtId="2" fontId="10" fillId="0" borderId="10" xfId="95" applyNumberFormat="1" applyFont="1" applyFill="1" applyBorder="1" applyAlignment="1" applyProtection="1">
      <alignment horizontal="center"/>
      <protection/>
    </xf>
    <xf numFmtId="2" fontId="0" fillId="26" borderId="10" xfId="0" applyNumberFormat="1" applyFont="1" applyFill="1" applyBorder="1" applyAlignment="1">
      <alignment horizontal="right"/>
    </xf>
    <xf numFmtId="2" fontId="0" fillId="26" borderId="10" xfId="0" applyNumberFormat="1" applyFill="1" applyBorder="1" applyAlignment="1">
      <alignment horizontal="right"/>
    </xf>
    <xf numFmtId="2" fontId="0" fillId="26" borderId="10" xfId="0" applyNumberFormat="1" applyFont="1" applyFill="1" applyBorder="1" applyAlignment="1">
      <alignment horizontal="right"/>
    </xf>
    <xf numFmtId="0" fontId="10" fillId="21" borderId="10" xfId="0" applyFont="1" applyFill="1" applyBorder="1" applyAlignment="1" quotePrefix="1">
      <alignment horizontal="center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2" fontId="0" fillId="26" borderId="10" xfId="0" applyNumberFormat="1" applyFont="1" applyFill="1" applyBorder="1" applyAlignment="1">
      <alignment horizontal="center"/>
    </xf>
    <xf numFmtId="2" fontId="0" fillId="26" borderId="10" xfId="0" applyNumberFormat="1" applyFill="1" applyBorder="1" applyAlignment="1">
      <alignment horizontal="center"/>
    </xf>
    <xf numFmtId="2" fontId="0" fillId="26" borderId="10" xfId="0" applyNumberFormat="1" applyFont="1" applyFill="1" applyBorder="1" applyAlignment="1">
      <alignment horizontal="center"/>
    </xf>
    <xf numFmtId="0" fontId="10" fillId="26" borderId="10" xfId="0" applyFont="1" applyFill="1" applyBorder="1" applyAlignment="1" quotePrefix="1">
      <alignment horizont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33" fillId="0" borderId="10" xfId="95" applyNumberFormat="1" applyFont="1" applyFill="1" applyBorder="1" applyAlignment="1" applyProtection="1">
      <alignment horizontal="center"/>
      <protection/>
    </xf>
    <xf numFmtId="0" fontId="0" fillId="20" borderId="11" xfId="0" applyNumberFormat="1" applyFill="1" applyBorder="1" applyAlignment="1">
      <alignment horizontal="right"/>
    </xf>
    <xf numFmtId="2" fontId="0" fillId="20" borderId="11" xfId="0" applyNumberFormat="1" applyFill="1" applyBorder="1" applyAlignment="1">
      <alignment horizontal="left"/>
    </xf>
    <xf numFmtId="2" fontId="0" fillId="0" borderId="11" xfId="95" applyNumberFormat="1" applyFont="1" applyFill="1" applyBorder="1" applyAlignment="1" applyProtection="1">
      <alignment horizontal="center"/>
      <protection/>
    </xf>
    <xf numFmtId="2" fontId="30" fillId="0" borderId="11" xfId="95" applyNumberFormat="1" applyFont="1" applyFill="1" applyBorder="1" applyAlignment="1" applyProtection="1">
      <alignment horizontal="center"/>
      <protection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2" fontId="0" fillId="21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2" fontId="0" fillId="26" borderId="11" xfId="0" applyNumberFormat="1" applyFill="1" applyBorder="1" applyAlignment="1">
      <alignment horizontal="right"/>
    </xf>
    <xf numFmtId="2" fontId="0" fillId="26" borderId="11" xfId="0" applyNumberForma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95" applyNumberFormat="1" applyFont="1" applyFill="1" applyBorder="1" applyAlignment="1">
      <alignment horizontal="center"/>
      <protection/>
    </xf>
    <xf numFmtId="0" fontId="0" fillId="20" borderId="13" xfId="0" applyNumberFormat="1" applyFill="1" applyBorder="1" applyAlignment="1">
      <alignment horizontal="right"/>
    </xf>
    <xf numFmtId="2" fontId="0" fillId="20" borderId="13" xfId="0" applyNumberFormat="1" applyFill="1" applyBorder="1" applyAlignment="1">
      <alignment horizontal="left"/>
    </xf>
    <xf numFmtId="2" fontId="0" fillId="0" borderId="13" xfId="95" applyNumberFormat="1" applyFont="1" applyFill="1" applyBorder="1" applyAlignment="1" applyProtection="1">
      <alignment horizontal="center"/>
      <protection/>
    </xf>
    <xf numFmtId="2" fontId="30" fillId="0" borderId="13" xfId="95" applyNumberFormat="1" applyFont="1" applyFill="1" applyBorder="1" applyAlignment="1" applyProtection="1">
      <alignment horizontal="center"/>
      <protection/>
    </xf>
    <xf numFmtId="2" fontId="0" fillId="0" borderId="13" xfId="0" applyNumberFormat="1" applyFont="1" applyBorder="1" applyAlignment="1">
      <alignment horizontal="right"/>
    </xf>
    <xf numFmtId="2" fontId="0" fillId="21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2" fontId="0" fillId="26" borderId="13" xfId="0" applyNumberFormat="1" applyFill="1" applyBorder="1" applyAlignment="1">
      <alignment horizontal="right"/>
    </xf>
    <xf numFmtId="2" fontId="0" fillId="26" borderId="13" xfId="0" applyNumberFormat="1" applyFill="1" applyBorder="1" applyAlignment="1">
      <alignment horizontal="center"/>
    </xf>
    <xf numFmtId="0" fontId="0" fillId="19" borderId="14" xfId="0" applyFont="1" applyFill="1" applyBorder="1" applyAlignment="1">
      <alignment horizontal="center"/>
    </xf>
    <xf numFmtId="2" fontId="0" fillId="0" borderId="14" xfId="95" applyNumberFormat="1" applyFont="1" applyFill="1" applyBorder="1" applyAlignment="1" applyProtection="1">
      <alignment horizontal="center"/>
      <protection/>
    </xf>
    <xf numFmtId="2" fontId="0" fillId="0" borderId="15" xfId="95" applyNumberFormat="1" applyFont="1" applyFill="1" applyBorder="1" applyAlignment="1" applyProtection="1">
      <alignment horizontal="center"/>
      <protection/>
    </xf>
    <xf numFmtId="0" fontId="0" fillId="19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26" borderId="0" xfId="0" applyFill="1" applyBorder="1" applyAlignment="1">
      <alignment horizontal="center"/>
    </xf>
    <xf numFmtId="0" fontId="10" fillId="26" borderId="10" xfId="0" applyFont="1" applyFill="1" applyBorder="1" applyAlignment="1" quotePrefix="1">
      <alignment horizontal="center" wrapText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4" xfId="95"/>
    <cellStyle name="Normal_2011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75" zoomScaleNormal="75" zoomScalePageLayoutView="0" workbookViewId="0" topLeftCell="A32">
      <selection activeCell="J61" sqref="J61"/>
    </sheetView>
  </sheetViews>
  <sheetFormatPr defaultColWidth="8.72265625" defaultRowHeight="18"/>
  <cols>
    <col min="1" max="1" width="6.90625" style="19" customWidth="1"/>
    <col min="2" max="2" width="21.54296875" style="0" customWidth="1"/>
    <col min="3" max="3" width="8.54296875" style="0" customWidth="1"/>
    <col min="4" max="4" width="6.99609375" style="2" customWidth="1"/>
    <col min="5" max="5" width="6.8125" style="2" customWidth="1"/>
    <col min="6" max="6" width="7.72265625" style="2" customWidth="1"/>
    <col min="7" max="7" width="7.36328125" style="2" customWidth="1"/>
    <col min="8" max="8" width="8.6328125" style="2" customWidth="1"/>
    <col min="9" max="9" width="8.6328125" style="14" customWidth="1"/>
    <col min="10" max="10" width="8.6328125" style="70" customWidth="1"/>
    <col min="11" max="11" width="8.6328125" style="14" customWidth="1"/>
    <col min="12" max="12" width="8.6328125" style="41" customWidth="1"/>
    <col min="13" max="13" width="8.6328125" style="43" customWidth="1"/>
    <col min="14" max="14" width="8.6328125" style="49" customWidth="1"/>
    <col min="15" max="15" width="8.6328125" style="53" customWidth="1"/>
    <col min="16" max="17" width="8.6328125" style="0" customWidth="1"/>
    <col min="18" max="18" width="8.6328125" style="9" customWidth="1"/>
    <col min="19" max="19" width="8.6328125" style="3" customWidth="1"/>
    <col min="20" max="20" width="9.8125" style="3" customWidth="1"/>
    <col min="21" max="21" width="20.2734375" style="3" customWidth="1"/>
    <col min="22" max="22" width="14.36328125" style="25" customWidth="1"/>
    <col min="23" max="23" width="10.6328125" style="25" customWidth="1"/>
  </cols>
  <sheetData>
    <row r="1" spans="2:21" ht="18">
      <c r="B1" s="3" t="s">
        <v>79</v>
      </c>
      <c r="C1" s="3" t="s">
        <v>67</v>
      </c>
      <c r="D1" s="38" t="s">
        <v>24</v>
      </c>
      <c r="E1" s="29"/>
      <c r="F1" s="29"/>
      <c r="G1" s="29"/>
      <c r="H1" s="29"/>
      <c r="I1" s="39"/>
      <c r="J1" s="64"/>
      <c r="K1" s="39"/>
      <c r="M1" s="41"/>
      <c r="N1" s="45"/>
      <c r="O1" s="50"/>
      <c r="P1" s="3"/>
      <c r="Q1" s="3"/>
      <c r="S1" s="115" t="s">
        <v>81</v>
      </c>
      <c r="T1" s="115"/>
      <c r="U1" s="115"/>
    </row>
    <row r="2" spans="1:23" ht="36">
      <c r="A2" s="20" t="s">
        <v>58</v>
      </c>
      <c r="B2" s="10"/>
      <c r="C2" s="10"/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40" t="s">
        <v>5</v>
      </c>
      <c r="J2" s="65" t="s">
        <v>78</v>
      </c>
      <c r="K2" s="109" t="s">
        <v>6</v>
      </c>
      <c r="L2" s="42" t="s">
        <v>7</v>
      </c>
      <c r="M2" s="112" t="s">
        <v>8</v>
      </c>
      <c r="N2" s="46" t="s">
        <v>9</v>
      </c>
      <c r="O2" s="51" t="s">
        <v>10</v>
      </c>
      <c r="P2" s="7" t="s">
        <v>11</v>
      </c>
      <c r="Q2" s="61" t="s">
        <v>13</v>
      </c>
      <c r="R2" s="76" t="s">
        <v>76</v>
      </c>
      <c r="S2" s="116" t="s">
        <v>82</v>
      </c>
      <c r="T2" s="116"/>
      <c r="U2" s="83" t="s">
        <v>47</v>
      </c>
      <c r="V2" s="25" t="s">
        <v>36</v>
      </c>
      <c r="W2" s="25" t="s">
        <v>37</v>
      </c>
    </row>
    <row r="3" spans="1:23" ht="17.25">
      <c r="A3" s="21">
        <v>1</v>
      </c>
      <c r="B3" s="5" t="s">
        <v>34</v>
      </c>
      <c r="C3" s="5" t="s">
        <v>63</v>
      </c>
      <c r="D3" s="62">
        <v>27.977930573411353</v>
      </c>
      <c r="E3" s="62">
        <v>27.96496478367533</v>
      </c>
      <c r="F3" s="62">
        <v>24.14508615422251</v>
      </c>
      <c r="G3" s="62">
        <v>21.823326472408507</v>
      </c>
      <c r="H3" s="62">
        <v>17.42971346499248</v>
      </c>
      <c r="I3" s="62">
        <v>20.318131127450982</v>
      </c>
      <c r="J3" s="66">
        <f>AVERAGE(D3:I3)</f>
        <v>23.276525429360195</v>
      </c>
      <c r="K3" s="110">
        <v>19.30689813264707</v>
      </c>
      <c r="L3" s="63">
        <v>20.054766075884995</v>
      </c>
      <c r="M3" s="62">
        <v>25.529640323342306</v>
      </c>
      <c r="N3" s="62"/>
      <c r="O3" s="62"/>
      <c r="P3" s="54"/>
      <c r="Q3" s="58">
        <f aca="true" t="shared" si="0" ref="Q3:Q48">AVERAGE(D3:P3)</f>
        <v>22.782698253739575</v>
      </c>
      <c r="R3" s="77"/>
      <c r="S3" s="73"/>
      <c r="T3" s="73" t="s">
        <v>80</v>
      </c>
      <c r="U3" s="80"/>
      <c r="V3" s="26">
        <v>5.7</v>
      </c>
      <c r="W3" s="26">
        <v>2.9</v>
      </c>
    </row>
    <row r="4" spans="1:23" s="1" customFormat="1" ht="17.25">
      <c r="A4" s="22">
        <v>2</v>
      </c>
      <c r="B4" s="23" t="s">
        <v>44</v>
      </c>
      <c r="C4" s="23" t="s">
        <v>64</v>
      </c>
      <c r="D4" s="62">
        <v>38.89289924394524</v>
      </c>
      <c r="E4" s="62">
        <v>35.221510636258905</v>
      </c>
      <c r="F4" s="62">
        <v>28.329667456493024</v>
      </c>
      <c r="G4" s="62">
        <v>25.081510416666667</v>
      </c>
      <c r="H4" s="62">
        <v>23.372354194090093</v>
      </c>
      <c r="I4" s="62">
        <v>24.29993136553747</v>
      </c>
      <c r="J4" s="66">
        <f aca="true" t="shared" si="1" ref="J4:J48">AVERAGE(D4:I4)</f>
        <v>29.199645552165233</v>
      </c>
      <c r="K4" s="110">
        <v>23.556485191865494</v>
      </c>
      <c r="L4" s="63">
        <v>23.401054264194908</v>
      </c>
      <c r="M4" s="62">
        <v>29.3987560757919</v>
      </c>
      <c r="N4" s="62"/>
      <c r="O4" s="62"/>
      <c r="P4" s="55"/>
      <c r="Q4" s="59">
        <f t="shared" si="0"/>
        <v>28.07538143970089</v>
      </c>
      <c r="R4" s="78"/>
      <c r="S4" s="74"/>
      <c r="T4" s="74" t="s">
        <v>80</v>
      </c>
      <c r="U4" s="81"/>
      <c r="V4" s="25">
        <v>0.25</v>
      </c>
      <c r="W4" s="25">
        <v>2.9</v>
      </c>
    </row>
    <row r="5" spans="1:23" s="1" customFormat="1" ht="17.25">
      <c r="A5" s="22">
        <v>3</v>
      </c>
      <c r="B5" s="23" t="s">
        <v>45</v>
      </c>
      <c r="C5" s="23" t="s">
        <v>63</v>
      </c>
      <c r="D5" s="62">
        <v>36.38685319002015</v>
      </c>
      <c r="E5" s="62">
        <v>36.78383480260616</v>
      </c>
      <c r="F5" s="62">
        <v>33.13559318571243</v>
      </c>
      <c r="G5" s="62">
        <v>28.99217857142857</v>
      </c>
      <c r="H5" s="62">
        <v>25.92098791432477</v>
      </c>
      <c r="I5" s="62">
        <v>25.109366969669008</v>
      </c>
      <c r="J5" s="66">
        <f t="shared" si="1"/>
        <v>31.05480243896018</v>
      </c>
      <c r="K5" s="110">
        <v>21.574724273516214</v>
      </c>
      <c r="L5" s="63">
        <v>23.770727098344082</v>
      </c>
      <c r="M5" s="62">
        <v>30.545225672054404</v>
      </c>
      <c r="N5" s="62"/>
      <c r="O5" s="62"/>
      <c r="P5" s="55"/>
      <c r="Q5" s="59">
        <f t="shared" si="0"/>
        <v>29.327429411663598</v>
      </c>
      <c r="R5" s="78"/>
      <c r="S5" s="74"/>
      <c r="T5" s="74" t="s">
        <v>80</v>
      </c>
      <c r="U5" s="81"/>
      <c r="V5" s="25">
        <v>1.9</v>
      </c>
      <c r="W5" s="25">
        <v>2.9</v>
      </c>
    </row>
    <row r="6" spans="1:23" ht="18">
      <c r="A6" s="21">
        <v>4</v>
      </c>
      <c r="B6" s="13" t="s">
        <v>18</v>
      </c>
      <c r="C6" s="13" t="s">
        <v>64</v>
      </c>
      <c r="D6" s="71">
        <v>40.35878976469559</v>
      </c>
      <c r="E6" s="71">
        <v>41.13362558389883</v>
      </c>
      <c r="F6" s="62">
        <v>35.83438872433527</v>
      </c>
      <c r="G6" s="62">
        <v>33.00522023809524</v>
      </c>
      <c r="H6" s="62">
        <v>25.229498145268845</v>
      </c>
      <c r="I6" s="62">
        <v>23.60853845368476</v>
      </c>
      <c r="J6" s="66">
        <f t="shared" si="1"/>
        <v>33.19501015166309</v>
      </c>
      <c r="K6" s="110">
        <v>28.916661232315164</v>
      </c>
      <c r="L6" s="63">
        <v>27.89817439748361</v>
      </c>
      <c r="M6" s="62">
        <v>36.97089394203185</v>
      </c>
      <c r="N6" s="62"/>
      <c r="O6" s="72"/>
      <c r="P6" s="54"/>
      <c r="Q6" s="60">
        <f t="shared" si="0"/>
        <v>32.61508006334723</v>
      </c>
      <c r="R6" s="79"/>
      <c r="S6" s="75"/>
      <c r="T6" s="75" t="s">
        <v>80</v>
      </c>
      <c r="U6" s="82"/>
      <c r="V6" s="26">
        <v>0.5</v>
      </c>
      <c r="W6" s="26">
        <v>2.9</v>
      </c>
    </row>
    <row r="7" spans="1:23" ht="18">
      <c r="A7" s="21">
        <v>5</v>
      </c>
      <c r="B7" s="11" t="s">
        <v>28</v>
      </c>
      <c r="C7" s="13" t="s">
        <v>63</v>
      </c>
      <c r="D7" s="71">
        <v>44.284116542801385</v>
      </c>
      <c r="E7" s="71">
        <v>41.94644227775021</v>
      </c>
      <c r="F7" s="62">
        <v>37.55290520252412</v>
      </c>
      <c r="G7" s="62">
        <v>36.854464285714286</v>
      </c>
      <c r="H7" s="62">
        <v>29.89211487376019</v>
      </c>
      <c r="I7" s="62">
        <v>33.25431273618313</v>
      </c>
      <c r="J7" s="66">
        <f t="shared" si="1"/>
        <v>37.297392653122216</v>
      </c>
      <c r="K7" s="110">
        <v>28.59998321745784</v>
      </c>
      <c r="L7" s="63">
        <v>31.538997551017413</v>
      </c>
      <c r="M7" s="62">
        <v>37.78973987650779</v>
      </c>
      <c r="N7" s="62"/>
      <c r="O7" s="72"/>
      <c r="P7" s="56"/>
      <c r="Q7" s="60">
        <f t="shared" si="0"/>
        <v>35.90104692168386</v>
      </c>
      <c r="R7" s="79"/>
      <c r="S7" s="75"/>
      <c r="T7" s="75" t="s">
        <v>80</v>
      </c>
      <c r="U7" s="82"/>
      <c r="V7" s="26">
        <v>1.8</v>
      </c>
      <c r="W7" s="26">
        <v>2.9</v>
      </c>
    </row>
    <row r="8" spans="1:23" s="1" customFormat="1" ht="17.25">
      <c r="A8" s="22">
        <v>6</v>
      </c>
      <c r="B8" s="23" t="s">
        <v>52</v>
      </c>
      <c r="C8" s="23" t="s">
        <v>63</v>
      </c>
      <c r="D8" s="62">
        <v>31.1419746442479</v>
      </c>
      <c r="E8" s="62">
        <v>37.37801787125318</v>
      </c>
      <c r="F8" s="62">
        <v>23.74247441632927</v>
      </c>
      <c r="G8" s="62">
        <v>25.081510416666667</v>
      </c>
      <c r="H8" s="62">
        <v>21.85107670216159</v>
      </c>
      <c r="I8" s="62">
        <v>18.701335103668857</v>
      </c>
      <c r="J8" s="66">
        <f t="shared" si="1"/>
        <v>26.316064859054578</v>
      </c>
      <c r="K8" s="110">
        <v>15.970532901833874</v>
      </c>
      <c r="L8" s="63">
        <v>20.42114621601676</v>
      </c>
      <c r="M8" s="62">
        <v>24.301060906654545</v>
      </c>
      <c r="N8" s="62"/>
      <c r="O8" s="62"/>
      <c r="P8" s="55"/>
      <c r="Q8" s="59">
        <f t="shared" si="0"/>
        <v>24.490519403788724</v>
      </c>
      <c r="R8" s="78"/>
      <c r="S8" s="74"/>
      <c r="T8" s="74" t="s">
        <v>80</v>
      </c>
      <c r="U8" s="81"/>
      <c r="V8" s="25">
        <v>2.2</v>
      </c>
      <c r="W8" s="25">
        <v>3.3</v>
      </c>
    </row>
    <row r="9" spans="1:23" ht="18">
      <c r="A9" s="21">
        <v>7</v>
      </c>
      <c r="B9" s="13" t="s">
        <v>53</v>
      </c>
      <c r="C9" s="13" t="s">
        <v>63</v>
      </c>
      <c r="D9" s="71">
        <v>40.84708653723004</v>
      </c>
      <c r="E9" s="62">
        <v>38.40456773265938</v>
      </c>
      <c r="F9" s="62">
        <v>35.109269328979764</v>
      </c>
      <c r="G9" s="62">
        <v>31.035800123988082</v>
      </c>
      <c r="H9" s="62">
        <v>25.331313547150337</v>
      </c>
      <c r="I9" s="62">
        <v>29.104766223420135</v>
      </c>
      <c r="J9" s="66">
        <f t="shared" si="1"/>
        <v>33.30546724890463</v>
      </c>
      <c r="K9" s="110">
        <v>29.722447864231764</v>
      </c>
      <c r="L9" s="63">
        <v>29.723686240896217</v>
      </c>
      <c r="M9" s="62">
        <v>36.48230036702476</v>
      </c>
      <c r="N9" s="62"/>
      <c r="O9" s="62"/>
      <c r="P9" s="54"/>
      <c r="Q9" s="60">
        <f t="shared" si="0"/>
        <v>32.90667052144851</v>
      </c>
      <c r="R9" s="79"/>
      <c r="S9" s="75"/>
      <c r="T9" s="75" t="s">
        <v>80</v>
      </c>
      <c r="U9" s="82"/>
      <c r="V9" s="26">
        <v>1.9</v>
      </c>
      <c r="W9" s="26">
        <v>2.9</v>
      </c>
    </row>
    <row r="10" spans="1:23" ht="17.25">
      <c r="A10" s="21">
        <v>8</v>
      </c>
      <c r="B10" s="11" t="s">
        <v>33</v>
      </c>
      <c r="C10" s="13" t="s">
        <v>63</v>
      </c>
      <c r="D10" s="62">
        <v>33.5711389474733</v>
      </c>
      <c r="E10" s="62">
        <v>33.355351232248275</v>
      </c>
      <c r="F10" s="62">
        <v>29.020453459157626</v>
      </c>
      <c r="G10" s="62">
        <v>28.623633928571426</v>
      </c>
      <c r="H10" s="62">
        <v>22.776923187363497</v>
      </c>
      <c r="I10" s="62">
        <v>25.60101573033769</v>
      </c>
      <c r="J10" s="66">
        <f t="shared" si="1"/>
        <v>28.8247527475253</v>
      </c>
      <c r="K10" s="110" t="s">
        <v>12</v>
      </c>
      <c r="L10" s="63">
        <v>24.97041146216445</v>
      </c>
      <c r="M10" s="62">
        <v>30.770425057036036</v>
      </c>
      <c r="N10" s="62"/>
      <c r="O10" s="62"/>
      <c r="P10" s="54"/>
      <c r="Q10" s="58">
        <f t="shared" si="0"/>
        <v>28.612678416875287</v>
      </c>
      <c r="R10" s="77"/>
      <c r="S10" s="73"/>
      <c r="T10" s="73" t="s">
        <v>80</v>
      </c>
      <c r="U10" s="80"/>
      <c r="V10" s="26">
        <v>2.4</v>
      </c>
      <c r="W10" s="26">
        <v>1.3</v>
      </c>
    </row>
    <row r="11" spans="1:23" ht="17.25">
      <c r="A11" s="21">
        <v>9</v>
      </c>
      <c r="B11" s="11" t="s">
        <v>31</v>
      </c>
      <c r="C11" s="13" t="s">
        <v>63</v>
      </c>
      <c r="D11" s="62">
        <v>36.92612943052251</v>
      </c>
      <c r="E11" s="62">
        <v>31.872451799872092</v>
      </c>
      <c r="F11" s="62">
        <v>28.750652613517577</v>
      </c>
      <c r="G11" s="62">
        <v>30.855376488095235</v>
      </c>
      <c r="H11" s="62">
        <v>23.507839195977933</v>
      </c>
      <c r="I11" s="62">
        <v>25.904585086823907</v>
      </c>
      <c r="J11" s="66">
        <f t="shared" si="1"/>
        <v>29.636172435801544</v>
      </c>
      <c r="K11" s="110">
        <v>24.59897446961525</v>
      </c>
      <c r="L11" s="63">
        <v>26.638475385750333</v>
      </c>
      <c r="M11" s="62">
        <v>29.60348278940393</v>
      </c>
      <c r="N11" s="62"/>
      <c r="O11" s="62"/>
      <c r="P11" s="54"/>
      <c r="Q11" s="58">
        <f t="shared" si="0"/>
        <v>28.829413969538034</v>
      </c>
      <c r="R11" s="77"/>
      <c r="S11" s="73"/>
      <c r="T11" s="73" t="s">
        <v>80</v>
      </c>
      <c r="U11" s="80"/>
      <c r="V11" s="26">
        <v>2.4</v>
      </c>
      <c r="W11" s="26">
        <v>1.3</v>
      </c>
    </row>
    <row r="12" spans="1:23" ht="17.25">
      <c r="A12" s="21">
        <v>10</v>
      </c>
      <c r="B12" s="11" t="s">
        <v>32</v>
      </c>
      <c r="C12" s="13" t="s">
        <v>63</v>
      </c>
      <c r="D12" s="62">
        <v>32.5094330984071</v>
      </c>
      <c r="E12" s="62">
        <v>32.9796833760463</v>
      </c>
      <c r="F12" s="62">
        <v>29.442017280470196</v>
      </c>
      <c r="G12" s="62">
        <v>28.316513392857143</v>
      </c>
      <c r="H12" s="62">
        <v>23.11274946159175</v>
      </c>
      <c r="I12" s="62">
        <v>25.432366087845345</v>
      </c>
      <c r="J12" s="66">
        <f t="shared" si="1"/>
        <v>28.63212711620297</v>
      </c>
      <c r="K12" s="110">
        <v>23.649054297015464</v>
      </c>
      <c r="L12" s="63">
        <v>26.368889297089986</v>
      </c>
      <c r="M12" s="62">
        <v>31.07751512746554</v>
      </c>
      <c r="N12" s="62"/>
      <c r="O12" s="62"/>
      <c r="P12" s="54"/>
      <c r="Q12" s="58">
        <f t="shared" si="0"/>
        <v>28.15203485349918</v>
      </c>
      <c r="R12" s="77"/>
      <c r="S12" s="73"/>
      <c r="T12" s="73" t="s">
        <v>80</v>
      </c>
      <c r="U12" s="80"/>
      <c r="V12" s="26">
        <v>2.4</v>
      </c>
      <c r="W12" s="26">
        <v>1.3</v>
      </c>
    </row>
    <row r="13" spans="1:23" s="4" customFormat="1" ht="17.25">
      <c r="A13" s="22">
        <v>11</v>
      </c>
      <c r="B13" s="18" t="s">
        <v>27</v>
      </c>
      <c r="C13" s="18" t="s">
        <v>64</v>
      </c>
      <c r="D13" s="62">
        <v>31.420835797860796</v>
      </c>
      <c r="E13" s="99" t="s">
        <v>12</v>
      </c>
      <c r="F13" s="62">
        <v>23.546656125510825</v>
      </c>
      <c r="G13" s="62">
        <v>23.893977678571428</v>
      </c>
      <c r="H13" s="62">
        <v>21.96593797856074</v>
      </c>
      <c r="I13" s="62">
        <v>22.666511950970918</v>
      </c>
      <c r="J13" s="67">
        <f t="shared" si="1"/>
        <v>24.698783906294942</v>
      </c>
      <c r="K13" s="110">
        <v>16.661984754782388</v>
      </c>
      <c r="L13" s="63">
        <v>19.42744402490096</v>
      </c>
      <c r="M13" s="62">
        <v>24.668957222563087</v>
      </c>
      <c r="N13" s="62"/>
      <c r="O13" s="62"/>
      <c r="P13" s="57"/>
      <c r="Q13" s="59">
        <f t="shared" si="0"/>
        <v>23.216787715557345</v>
      </c>
      <c r="R13" s="78"/>
      <c r="S13" s="74"/>
      <c r="T13" s="74" t="s">
        <v>80</v>
      </c>
      <c r="U13" s="81"/>
      <c r="V13" s="25">
        <v>0.4</v>
      </c>
      <c r="W13" s="25">
        <v>2.95</v>
      </c>
    </row>
    <row r="14" spans="1:23" ht="17.25">
      <c r="A14" s="21">
        <v>12</v>
      </c>
      <c r="B14" s="11" t="s">
        <v>15</v>
      </c>
      <c r="C14" s="13" t="s">
        <v>63</v>
      </c>
      <c r="D14" s="12" t="s">
        <v>12</v>
      </c>
      <c r="E14" s="62">
        <v>32.054238286861896</v>
      </c>
      <c r="F14" s="62">
        <v>29.495617339437636</v>
      </c>
      <c r="G14" s="62">
        <v>32.141296962177634</v>
      </c>
      <c r="H14" s="62">
        <v>24.989425699926123</v>
      </c>
      <c r="I14" s="8" t="s">
        <v>12</v>
      </c>
      <c r="J14" s="67">
        <f t="shared" si="1"/>
        <v>29.670144572100824</v>
      </c>
      <c r="K14" s="110">
        <v>22.718924128011505</v>
      </c>
      <c r="L14" s="63">
        <v>25.103667421783403</v>
      </c>
      <c r="M14" s="62">
        <v>31.526350245500275</v>
      </c>
      <c r="N14" s="8"/>
      <c r="O14" s="62"/>
      <c r="P14" s="54"/>
      <c r="Q14" s="58">
        <f t="shared" si="0"/>
        <v>28.462458081974912</v>
      </c>
      <c r="R14" s="77"/>
      <c r="S14" s="73"/>
      <c r="T14" s="73" t="s">
        <v>80</v>
      </c>
      <c r="U14" s="80"/>
      <c r="V14" s="26">
        <v>2.1</v>
      </c>
      <c r="W14" s="26">
        <v>2.9</v>
      </c>
    </row>
    <row r="15" spans="1:23" s="4" customFormat="1" ht="17.25">
      <c r="A15" s="22">
        <v>13</v>
      </c>
      <c r="B15" s="18" t="s">
        <v>55</v>
      </c>
      <c r="C15" s="18" t="s">
        <v>64</v>
      </c>
      <c r="D15" s="86">
        <v>0.9552895494752907</v>
      </c>
      <c r="E15" s="62">
        <v>28.792848177073427</v>
      </c>
      <c r="F15" s="62">
        <v>22.192479470522716</v>
      </c>
      <c r="G15" s="62">
        <v>22.174102678571426</v>
      </c>
      <c r="H15" s="62">
        <v>16.475241923907994</v>
      </c>
      <c r="I15" s="62">
        <v>17.89482378899643</v>
      </c>
      <c r="J15" s="67">
        <f t="shared" si="1"/>
        <v>18.080797598091213</v>
      </c>
      <c r="K15" s="110">
        <v>17.21606500790622</v>
      </c>
      <c r="L15" s="63">
        <v>18.93803620630033</v>
      </c>
      <c r="M15" s="62">
        <v>23.56346038437966</v>
      </c>
      <c r="N15" s="62"/>
      <c r="O15" s="62"/>
      <c r="P15" s="57"/>
      <c r="Q15" s="59">
        <f t="shared" si="0"/>
        <v>18.62831447852247</v>
      </c>
      <c r="R15" s="78"/>
      <c r="S15" s="74"/>
      <c r="T15" s="74" t="s">
        <v>80</v>
      </c>
      <c r="U15" s="81"/>
      <c r="V15" s="25">
        <v>1.1</v>
      </c>
      <c r="W15" s="25">
        <v>2.9</v>
      </c>
    </row>
    <row r="16" spans="1:23" s="4" customFormat="1" ht="17.25">
      <c r="A16" s="22">
        <v>14</v>
      </c>
      <c r="B16" s="18" t="s">
        <v>57</v>
      </c>
      <c r="C16" s="18" t="s">
        <v>63</v>
      </c>
      <c r="D16" s="62">
        <v>32.03486666495076</v>
      </c>
      <c r="E16" s="62">
        <v>32.23375173669621</v>
      </c>
      <c r="F16" s="62">
        <v>27.622554234586783</v>
      </c>
      <c r="G16" s="62">
        <v>27.620373511904763</v>
      </c>
      <c r="H16" s="62">
        <v>21.038528356064283</v>
      </c>
      <c r="I16" s="62">
        <v>19.495898672114865</v>
      </c>
      <c r="J16" s="67">
        <f t="shared" si="1"/>
        <v>26.67432886271961</v>
      </c>
      <c r="K16" s="110">
        <v>20.680553757641135</v>
      </c>
      <c r="L16" s="63">
        <v>23.874243438508604</v>
      </c>
      <c r="M16" s="62">
        <v>28.99002157577611</v>
      </c>
      <c r="N16" s="62"/>
      <c r="O16" s="62"/>
      <c r="P16" s="57"/>
      <c r="Q16" s="59">
        <f t="shared" si="0"/>
        <v>26.026512081096314</v>
      </c>
      <c r="R16" s="78"/>
      <c r="S16" s="74"/>
      <c r="T16" s="74" t="s">
        <v>80</v>
      </c>
      <c r="U16" s="81"/>
      <c r="V16" s="25">
        <v>2.2</v>
      </c>
      <c r="W16" s="25">
        <v>2.85</v>
      </c>
    </row>
    <row r="17" spans="1:23" ht="17.25">
      <c r="A17" s="21">
        <v>15</v>
      </c>
      <c r="B17" s="13" t="s">
        <v>29</v>
      </c>
      <c r="C17" s="13" t="s">
        <v>64</v>
      </c>
      <c r="D17" s="62">
        <v>31.22655095271325</v>
      </c>
      <c r="E17" s="62">
        <v>30.474479338840425</v>
      </c>
      <c r="F17" s="62">
        <v>27.436494331526344</v>
      </c>
      <c r="G17" s="62">
        <v>27.251828869047618</v>
      </c>
      <c r="H17" s="62">
        <v>22.48329591958962</v>
      </c>
      <c r="I17" s="62">
        <v>23.45916527068493</v>
      </c>
      <c r="J17" s="66">
        <f t="shared" si="1"/>
        <v>27.05530244706703</v>
      </c>
      <c r="K17" s="110">
        <v>18.878758299975424</v>
      </c>
      <c r="L17" s="63">
        <v>22.559604481723472</v>
      </c>
      <c r="M17" s="62">
        <v>18.855330324371387</v>
      </c>
      <c r="N17" s="62"/>
      <c r="O17" s="62"/>
      <c r="P17" s="54"/>
      <c r="Q17" s="58">
        <f t="shared" si="0"/>
        <v>24.96808102355395</v>
      </c>
      <c r="R17" s="77"/>
      <c r="S17" s="73"/>
      <c r="T17" s="73" t="s">
        <v>80</v>
      </c>
      <c r="U17" s="80"/>
      <c r="V17" s="26">
        <v>1.6</v>
      </c>
      <c r="W17" s="26">
        <v>3.1</v>
      </c>
    </row>
    <row r="18" spans="1:23" ht="17.25">
      <c r="A18" s="21">
        <v>16</v>
      </c>
      <c r="B18" s="13" t="s">
        <v>75</v>
      </c>
      <c r="C18" s="13" t="s">
        <v>63</v>
      </c>
      <c r="D18" s="62">
        <v>37.89412657187045</v>
      </c>
      <c r="E18" s="62">
        <v>35.41672790859263</v>
      </c>
      <c r="F18" s="62">
        <v>30.456258860534344</v>
      </c>
      <c r="G18" s="62">
        <v>30.33974655920995</v>
      </c>
      <c r="H18" s="62">
        <v>27.384305578822854</v>
      </c>
      <c r="I18" s="62">
        <v>28.21393242360158</v>
      </c>
      <c r="J18" s="66">
        <f t="shared" si="1"/>
        <v>31.617516317105302</v>
      </c>
      <c r="K18" s="110">
        <v>21.867953973390865</v>
      </c>
      <c r="L18" s="63">
        <v>26.433588294112177</v>
      </c>
      <c r="M18" s="62">
        <v>30.74995238568206</v>
      </c>
      <c r="N18" s="62"/>
      <c r="O18" s="62"/>
      <c r="P18" s="54"/>
      <c r="Q18" s="60">
        <f t="shared" si="0"/>
        <v>30.037410887292218</v>
      </c>
      <c r="R18" s="79"/>
      <c r="S18" s="75"/>
      <c r="T18" s="75" t="s">
        <v>80</v>
      </c>
      <c r="U18" s="82"/>
      <c r="V18" s="26">
        <v>3.2</v>
      </c>
      <c r="W18" s="26">
        <v>3.1</v>
      </c>
    </row>
    <row r="19" spans="1:23" ht="17.25">
      <c r="A19" s="21">
        <v>17</v>
      </c>
      <c r="B19" s="13" t="s">
        <v>54</v>
      </c>
      <c r="C19" s="13" t="s">
        <v>64</v>
      </c>
      <c r="D19" s="62">
        <v>29.2530888705989</v>
      </c>
      <c r="E19" s="62">
        <v>28.833089471790615</v>
      </c>
      <c r="F19" s="62">
        <v>23.254410376879488</v>
      </c>
      <c r="G19" s="62">
        <v>22.624546130952382</v>
      </c>
      <c r="H19" s="62">
        <v>20.25028717752312</v>
      </c>
      <c r="I19" s="62">
        <v>17.807947052334338</v>
      </c>
      <c r="J19" s="66">
        <f t="shared" si="1"/>
        <v>23.670561513346474</v>
      </c>
      <c r="K19" s="110">
        <v>15.753975834292028</v>
      </c>
      <c r="L19" s="63">
        <v>18.582315415697053</v>
      </c>
      <c r="M19" s="62">
        <v>22.766175135778983</v>
      </c>
      <c r="N19" s="62"/>
      <c r="O19" s="62"/>
      <c r="P19" s="54"/>
      <c r="Q19" s="58">
        <f t="shared" si="0"/>
        <v>22.27963969791934</v>
      </c>
      <c r="R19" s="77"/>
      <c r="S19" s="73"/>
      <c r="T19" s="73" t="s">
        <v>80</v>
      </c>
      <c r="U19" s="80"/>
      <c r="V19" s="26">
        <v>1.2</v>
      </c>
      <c r="W19" s="26">
        <v>2.8</v>
      </c>
    </row>
    <row r="20" spans="1:23" s="1" customFormat="1" ht="17.25">
      <c r="A20" s="22">
        <v>18</v>
      </c>
      <c r="B20" s="23" t="s">
        <v>46</v>
      </c>
      <c r="C20" s="23" t="s">
        <v>63</v>
      </c>
      <c r="D20" s="62">
        <v>27.170584453983693</v>
      </c>
      <c r="E20" s="62">
        <v>26.322826342143106</v>
      </c>
      <c r="F20" s="62">
        <v>20.57441575420595</v>
      </c>
      <c r="G20" s="62">
        <v>20.513107997522518</v>
      </c>
      <c r="H20" s="62">
        <v>18.3365514600277</v>
      </c>
      <c r="I20" s="62">
        <v>17.706403840263572</v>
      </c>
      <c r="J20" s="66">
        <f t="shared" si="1"/>
        <v>21.77064830802442</v>
      </c>
      <c r="K20" s="110">
        <v>12.982242358863719</v>
      </c>
      <c r="L20" s="63">
        <v>16.88317338503969</v>
      </c>
      <c r="M20" s="62">
        <v>20.51463419473442</v>
      </c>
      <c r="N20" s="62"/>
      <c r="O20" s="62"/>
      <c r="P20" s="55"/>
      <c r="Q20" s="59">
        <f t="shared" si="0"/>
        <v>20.277458809480876</v>
      </c>
      <c r="R20" s="78"/>
      <c r="S20" s="74"/>
      <c r="T20" s="74" t="s">
        <v>80</v>
      </c>
      <c r="U20" s="81"/>
      <c r="V20" s="25">
        <v>1.9</v>
      </c>
      <c r="W20" s="25">
        <v>3.2</v>
      </c>
    </row>
    <row r="21" spans="1:23" ht="17.25">
      <c r="A21" s="21">
        <v>19</v>
      </c>
      <c r="B21" s="13" t="s">
        <v>35</v>
      </c>
      <c r="C21" s="13" t="s">
        <v>63</v>
      </c>
      <c r="D21" s="62">
        <v>32.07567538378635</v>
      </c>
      <c r="E21" s="62">
        <v>35.595554065063304</v>
      </c>
      <c r="F21" s="62">
        <v>29.69677534011436</v>
      </c>
      <c r="G21" s="62">
        <v>31.531041666666667</v>
      </c>
      <c r="H21" s="62">
        <v>28.94378604762636</v>
      </c>
      <c r="I21" s="62">
        <v>31.38441616276826</v>
      </c>
      <c r="J21" s="66">
        <f t="shared" si="1"/>
        <v>31.53787477767089</v>
      </c>
      <c r="K21" s="110">
        <v>22.739804377535737</v>
      </c>
      <c r="L21" s="63">
        <v>24.965825528007347</v>
      </c>
      <c r="M21" s="62">
        <v>30.792424978914717</v>
      </c>
      <c r="N21" s="62"/>
      <c r="O21" s="62"/>
      <c r="P21" s="54"/>
      <c r="Q21" s="60">
        <f t="shared" si="0"/>
        <v>29.926317832815403</v>
      </c>
      <c r="R21" s="79"/>
      <c r="S21" s="75"/>
      <c r="T21" s="75" t="s">
        <v>80</v>
      </c>
      <c r="U21" s="82"/>
      <c r="V21" s="26">
        <v>3</v>
      </c>
      <c r="W21" s="26">
        <v>2.9</v>
      </c>
    </row>
    <row r="22" spans="1:23" s="1" customFormat="1" ht="17.25">
      <c r="A22" s="22">
        <v>20</v>
      </c>
      <c r="B22" s="23" t="s">
        <v>51</v>
      </c>
      <c r="C22" s="23" t="s">
        <v>63</v>
      </c>
      <c r="D22" s="62">
        <v>35.624434100547575</v>
      </c>
      <c r="E22" s="62">
        <v>32.70600876668051</v>
      </c>
      <c r="F22" s="62">
        <v>27.21949623092364</v>
      </c>
      <c r="G22" s="62">
        <v>26.535214285714286</v>
      </c>
      <c r="H22" s="62">
        <v>20.761965541993955</v>
      </c>
      <c r="I22" s="62">
        <v>23.796464555669615</v>
      </c>
      <c r="J22" s="66">
        <f t="shared" si="1"/>
        <v>27.77393058025493</v>
      </c>
      <c r="K22" s="110">
        <v>24.0844343761237</v>
      </c>
      <c r="L22" s="63">
        <v>25.034231373592704</v>
      </c>
      <c r="M22" s="62">
        <v>29.66637220375494</v>
      </c>
      <c r="N22" s="62"/>
      <c r="O22" s="62"/>
      <c r="P22" s="55"/>
      <c r="Q22" s="59">
        <f t="shared" si="0"/>
        <v>27.320255201525583</v>
      </c>
      <c r="R22" s="78"/>
      <c r="S22" s="74"/>
      <c r="T22" s="74" t="s">
        <v>80</v>
      </c>
      <c r="U22" s="81"/>
      <c r="V22" s="25">
        <v>1.9</v>
      </c>
      <c r="W22" s="25">
        <v>3.35</v>
      </c>
    </row>
    <row r="23" spans="1:23" ht="17.25">
      <c r="A23" s="21">
        <v>21</v>
      </c>
      <c r="B23" s="13" t="s">
        <v>62</v>
      </c>
      <c r="C23" s="13" t="s">
        <v>64</v>
      </c>
      <c r="D23" s="62">
        <v>29.105236711496023</v>
      </c>
      <c r="E23" s="62">
        <v>27.782976430006766</v>
      </c>
      <c r="F23" s="62">
        <v>24.87480593234449</v>
      </c>
      <c r="G23" s="62">
        <v>23.99635119047619</v>
      </c>
      <c r="H23" s="62">
        <v>21.76944436467873</v>
      </c>
      <c r="I23" s="62">
        <v>21.232989989786</v>
      </c>
      <c r="J23" s="66">
        <f t="shared" si="1"/>
        <v>24.793634103131367</v>
      </c>
      <c r="K23" s="110">
        <v>16.288344361334595</v>
      </c>
      <c r="L23" s="63">
        <v>20.030345686067776</v>
      </c>
      <c r="M23" s="62">
        <v>25.160913103857148</v>
      </c>
      <c r="N23" s="62"/>
      <c r="O23" s="62"/>
      <c r="P23" s="54"/>
      <c r="Q23" s="58">
        <f t="shared" si="0"/>
        <v>23.50350418731791</v>
      </c>
      <c r="R23" s="77"/>
      <c r="S23" s="73"/>
      <c r="T23" s="73" t="s">
        <v>80</v>
      </c>
      <c r="U23" s="80"/>
      <c r="V23" s="26">
        <v>1.9</v>
      </c>
      <c r="W23" s="26">
        <v>3</v>
      </c>
    </row>
    <row r="24" spans="1:23" ht="17.25">
      <c r="A24" s="21">
        <v>22</v>
      </c>
      <c r="B24" s="11" t="s">
        <v>30</v>
      </c>
      <c r="C24" s="13" t="s">
        <v>63</v>
      </c>
      <c r="D24" s="62">
        <v>31.82339299490934</v>
      </c>
      <c r="E24" s="62">
        <v>31.73632814371346</v>
      </c>
      <c r="F24" s="62">
        <v>29.44622757916311</v>
      </c>
      <c r="G24" s="62">
        <v>30.094080595159944</v>
      </c>
      <c r="H24" s="62">
        <v>23.468330222539315</v>
      </c>
      <c r="I24" s="62">
        <v>26.885499233837734</v>
      </c>
      <c r="J24" s="66">
        <f t="shared" si="1"/>
        <v>28.908976461553817</v>
      </c>
      <c r="K24" s="110">
        <v>22.323124056094926</v>
      </c>
      <c r="L24" s="63">
        <v>24.360362426788228</v>
      </c>
      <c r="M24" s="62">
        <v>31.038109220775826</v>
      </c>
      <c r="N24" s="62"/>
      <c r="O24" s="62"/>
      <c r="P24" s="54"/>
      <c r="Q24" s="60">
        <f t="shared" si="0"/>
        <v>28.00844309345357</v>
      </c>
      <c r="R24" s="79"/>
      <c r="S24" s="75"/>
      <c r="T24" s="75" t="s">
        <v>80</v>
      </c>
      <c r="U24" s="82"/>
      <c r="V24" s="26">
        <v>2</v>
      </c>
      <c r="W24" s="26">
        <v>3</v>
      </c>
    </row>
    <row r="25" spans="1:23" s="4" customFormat="1" ht="17.25">
      <c r="A25" s="22">
        <v>23</v>
      </c>
      <c r="B25" s="18" t="s">
        <v>39</v>
      </c>
      <c r="C25" s="18" t="s">
        <v>64</v>
      </c>
      <c r="D25" s="62">
        <v>25.664125996399335</v>
      </c>
      <c r="E25" s="62">
        <v>24.856966488610233</v>
      </c>
      <c r="F25" s="62">
        <v>20.61193388227249</v>
      </c>
      <c r="G25" s="62">
        <v>20.40315765988975</v>
      </c>
      <c r="H25" s="62">
        <v>15.41587742398808</v>
      </c>
      <c r="I25" s="62">
        <v>15.845786085952472</v>
      </c>
      <c r="J25" s="66">
        <f t="shared" si="1"/>
        <v>20.466307922852057</v>
      </c>
      <c r="K25" s="110">
        <v>14.351662625742415</v>
      </c>
      <c r="L25" s="63">
        <v>16.0827135309358</v>
      </c>
      <c r="M25" s="62">
        <v>21.047355642717857</v>
      </c>
      <c r="N25" s="62"/>
      <c r="O25" s="62"/>
      <c r="P25" s="57"/>
      <c r="Q25" s="59">
        <f t="shared" si="0"/>
        <v>19.474588725936048</v>
      </c>
      <c r="R25" s="78"/>
      <c r="S25" s="74"/>
      <c r="T25" s="74" t="s">
        <v>80</v>
      </c>
      <c r="U25" s="81"/>
      <c r="V25" s="25">
        <v>0.6</v>
      </c>
      <c r="W25" s="25">
        <v>2.85</v>
      </c>
    </row>
    <row r="26" spans="1:23" s="1" customFormat="1" ht="17.25">
      <c r="A26" s="22">
        <v>24</v>
      </c>
      <c r="B26" s="16" t="s">
        <v>71</v>
      </c>
      <c r="C26" s="16" t="s">
        <v>73</v>
      </c>
      <c r="D26" s="62">
        <v>25.301956186357234</v>
      </c>
      <c r="E26" s="62">
        <v>19.083629177150158</v>
      </c>
      <c r="F26" s="62">
        <v>14.652660539215686</v>
      </c>
      <c r="G26" s="62">
        <v>12.856518784871051</v>
      </c>
      <c r="H26" s="62">
        <v>9.348346181469694</v>
      </c>
      <c r="I26" s="62">
        <v>8.467076923078064</v>
      </c>
      <c r="J26" s="66">
        <f t="shared" si="1"/>
        <v>14.951697965356983</v>
      </c>
      <c r="K26" s="110">
        <v>8.747020881670533</v>
      </c>
      <c r="L26" s="63">
        <v>10.222623472530282</v>
      </c>
      <c r="M26" s="62">
        <v>12.413519267511685</v>
      </c>
      <c r="N26" s="62"/>
      <c r="O26" s="62"/>
      <c r="P26" s="55"/>
      <c r="Q26" s="59">
        <f t="shared" si="0"/>
        <v>13.604504937921138</v>
      </c>
      <c r="R26" s="78"/>
      <c r="S26" s="74"/>
      <c r="T26" s="74" t="s">
        <v>80</v>
      </c>
      <c r="U26" s="81"/>
      <c r="V26" s="25">
        <v>2.4</v>
      </c>
      <c r="W26" s="25">
        <v>2.8</v>
      </c>
    </row>
    <row r="27" spans="1:23" s="1" customFormat="1" ht="17.25">
      <c r="A27" s="22">
        <v>25</v>
      </c>
      <c r="B27" s="24" t="s">
        <v>14</v>
      </c>
      <c r="C27" s="24" t="s">
        <v>65</v>
      </c>
      <c r="D27" s="62">
        <v>30.481999434321168</v>
      </c>
      <c r="E27" s="62">
        <v>31.047977003231324</v>
      </c>
      <c r="F27" s="62">
        <v>26.38827818627451</v>
      </c>
      <c r="G27" s="62">
        <v>24.382346931186945</v>
      </c>
      <c r="H27" s="62">
        <v>24.981627005026837</v>
      </c>
      <c r="I27" s="62">
        <v>23.002416120322916</v>
      </c>
      <c r="J27" s="66">
        <f t="shared" si="1"/>
        <v>26.714107446727283</v>
      </c>
      <c r="K27" s="110">
        <v>17.29581291070894</v>
      </c>
      <c r="L27" s="63">
        <v>21.222107969152578</v>
      </c>
      <c r="M27" s="62">
        <v>22.960113630721107</v>
      </c>
      <c r="N27" s="62"/>
      <c r="O27" s="57"/>
      <c r="P27" s="55"/>
      <c r="Q27" s="59">
        <f>AVERAGE(D27:P27)</f>
        <v>24.84767866376736</v>
      </c>
      <c r="R27" s="78"/>
      <c r="S27" s="74"/>
      <c r="T27" s="74" t="s">
        <v>80</v>
      </c>
      <c r="U27" s="81"/>
      <c r="V27" s="25">
        <v>3.3</v>
      </c>
      <c r="W27" s="25">
        <v>2.8</v>
      </c>
    </row>
    <row r="28" spans="1:23" s="1" customFormat="1" ht="17.25">
      <c r="A28" s="22">
        <v>26</v>
      </c>
      <c r="B28" s="16" t="s">
        <v>41</v>
      </c>
      <c r="C28" s="16" t="s">
        <v>64</v>
      </c>
      <c r="D28" s="62">
        <v>30.863292193761257</v>
      </c>
      <c r="E28" s="62">
        <v>30.257670563434097</v>
      </c>
      <c r="F28" s="62">
        <v>25.208486692948842</v>
      </c>
      <c r="G28" s="62">
        <v>22.866272720508775</v>
      </c>
      <c r="H28" s="62">
        <v>22.2344385922905</v>
      </c>
      <c r="I28" s="62">
        <v>22.258532690457226</v>
      </c>
      <c r="J28" s="66">
        <f t="shared" si="1"/>
        <v>25.61478224223345</v>
      </c>
      <c r="K28" s="110">
        <v>18.801426252733396</v>
      </c>
      <c r="L28" s="63">
        <v>20.313003488872518</v>
      </c>
      <c r="M28" s="62">
        <v>24.27215412862233</v>
      </c>
      <c r="N28" s="62"/>
      <c r="O28" s="62"/>
      <c r="P28" s="55"/>
      <c r="Q28" s="59">
        <f>AVERAGE(D28:P28)</f>
        <v>24.269005956586238</v>
      </c>
      <c r="R28" s="78"/>
      <c r="S28" s="74"/>
      <c r="T28" s="74" t="s">
        <v>80</v>
      </c>
      <c r="U28" s="81"/>
      <c r="V28" s="25">
        <v>0.4</v>
      </c>
      <c r="W28" s="25">
        <v>2.85</v>
      </c>
    </row>
    <row r="29" spans="1:23" s="4" customFormat="1" ht="18">
      <c r="A29" s="22">
        <v>27</v>
      </c>
      <c r="B29" s="18" t="s">
        <v>40</v>
      </c>
      <c r="C29" s="18" t="s">
        <v>64</v>
      </c>
      <c r="D29" s="71">
        <v>40.25780169417072</v>
      </c>
      <c r="E29" s="71">
        <v>40.33377378334808</v>
      </c>
      <c r="F29" s="62">
        <v>32.80078974275112</v>
      </c>
      <c r="G29" s="62">
        <v>32.54479519686444</v>
      </c>
      <c r="H29" s="62">
        <v>29.433447309820192</v>
      </c>
      <c r="I29" s="62">
        <v>30.619894201505286</v>
      </c>
      <c r="J29" s="66">
        <f t="shared" si="1"/>
        <v>34.33175032140997</v>
      </c>
      <c r="K29" s="110">
        <v>25.67511489157638</v>
      </c>
      <c r="L29" s="63">
        <v>27.23188012232416</v>
      </c>
      <c r="M29" s="62">
        <v>36.216709477085686</v>
      </c>
      <c r="N29" s="62"/>
      <c r="O29" s="62"/>
      <c r="P29" s="52"/>
      <c r="Q29" s="59">
        <f t="shared" si="0"/>
        <v>32.9445956740856</v>
      </c>
      <c r="R29" s="78"/>
      <c r="S29" s="74"/>
      <c r="T29" s="74" t="s">
        <v>80</v>
      </c>
      <c r="U29" s="81"/>
      <c r="V29" s="25">
        <v>1.2</v>
      </c>
      <c r="W29" s="25">
        <v>2.9</v>
      </c>
    </row>
    <row r="30" spans="1:23" s="4" customFormat="1" ht="17.25">
      <c r="A30" s="22">
        <v>28</v>
      </c>
      <c r="B30" s="18" t="s">
        <v>74</v>
      </c>
      <c r="C30" s="18" t="s">
        <v>64</v>
      </c>
      <c r="D30" s="62">
        <v>27.977920733436473</v>
      </c>
      <c r="E30" s="62">
        <v>27.7981517063369</v>
      </c>
      <c r="F30" s="62">
        <v>20.10794404564525</v>
      </c>
      <c r="G30" s="62">
        <v>20.705059290499232</v>
      </c>
      <c r="H30" s="62">
        <v>19.10706663152193</v>
      </c>
      <c r="I30" s="62">
        <v>17.90547095825411</v>
      </c>
      <c r="J30" s="66">
        <f t="shared" si="1"/>
        <v>22.266935560948983</v>
      </c>
      <c r="K30" s="110">
        <v>14.578592514496899</v>
      </c>
      <c r="L30" s="63">
        <v>18.191632827789167</v>
      </c>
      <c r="M30" s="62">
        <v>21.905555914433165</v>
      </c>
      <c r="N30" s="62"/>
      <c r="O30" s="62"/>
      <c r="P30" s="47"/>
      <c r="Q30" s="59">
        <f t="shared" si="0"/>
        <v>21.054433018336212</v>
      </c>
      <c r="R30" s="78"/>
      <c r="S30" s="74"/>
      <c r="T30" s="74" t="s">
        <v>80</v>
      </c>
      <c r="U30" s="81"/>
      <c r="V30" s="25">
        <v>1.3</v>
      </c>
      <c r="W30" s="25">
        <v>2.8</v>
      </c>
    </row>
    <row r="31" spans="1:23" s="4" customFormat="1" ht="17.25">
      <c r="A31" s="22">
        <v>29</v>
      </c>
      <c r="B31" s="18" t="s">
        <v>38</v>
      </c>
      <c r="C31" s="18" t="s">
        <v>63</v>
      </c>
      <c r="D31" s="62">
        <v>32.88893873450953</v>
      </c>
      <c r="E31" s="62">
        <v>33.59927873240596</v>
      </c>
      <c r="F31" s="62">
        <v>24.598887048283064</v>
      </c>
      <c r="G31" s="8" t="s">
        <v>12</v>
      </c>
      <c r="H31" s="62">
        <v>24.967242642655073</v>
      </c>
      <c r="I31" s="62">
        <v>23.133059924024582</v>
      </c>
      <c r="J31" s="66">
        <f t="shared" si="1"/>
        <v>27.837481416375645</v>
      </c>
      <c r="K31" s="110">
        <v>19.385374035558968</v>
      </c>
      <c r="L31" s="63">
        <v>23.458482173796934</v>
      </c>
      <c r="M31" s="62">
        <v>26.84933064997298</v>
      </c>
      <c r="N31" s="8"/>
      <c r="O31" s="62"/>
      <c r="P31" s="57"/>
      <c r="Q31" s="59">
        <f t="shared" si="0"/>
        <v>26.30200837306475</v>
      </c>
      <c r="R31" s="78"/>
      <c r="S31" s="74"/>
      <c r="T31" s="74" t="s">
        <v>80</v>
      </c>
      <c r="U31" s="81"/>
      <c r="V31" s="25">
        <v>3.7</v>
      </c>
      <c r="W31" s="25">
        <v>2.8</v>
      </c>
    </row>
    <row r="32" spans="1:23" s="1" customFormat="1" ht="17.25">
      <c r="A32" s="22">
        <v>30</v>
      </c>
      <c r="B32" s="16" t="s">
        <v>68</v>
      </c>
      <c r="C32" s="16" t="s">
        <v>72</v>
      </c>
      <c r="D32" s="62">
        <v>24.519516228745864</v>
      </c>
      <c r="E32" s="62">
        <v>22.076216035366166</v>
      </c>
      <c r="F32" s="62">
        <v>17.3229172717055</v>
      </c>
      <c r="G32" s="62">
        <v>17.304127700742495</v>
      </c>
      <c r="H32" s="62">
        <v>14.391597701149426</v>
      </c>
      <c r="I32" s="62">
        <v>14.398855462288054</v>
      </c>
      <c r="J32" s="66">
        <f t="shared" si="1"/>
        <v>18.33553839999958</v>
      </c>
      <c r="K32" s="110">
        <v>11.235604543058667</v>
      </c>
      <c r="L32" s="63">
        <v>14.350926654300332</v>
      </c>
      <c r="M32" s="62">
        <v>17.522335280230685</v>
      </c>
      <c r="N32" s="62"/>
      <c r="O32" s="62"/>
      <c r="P32" s="55"/>
      <c r="Q32" s="59">
        <f t="shared" si="0"/>
        <v>17.145763527758678</v>
      </c>
      <c r="R32" s="78"/>
      <c r="S32" s="74"/>
      <c r="T32" s="74" t="s">
        <v>80</v>
      </c>
      <c r="U32" s="81"/>
      <c r="V32" s="25">
        <v>0.3</v>
      </c>
      <c r="W32" s="25">
        <v>2.9</v>
      </c>
    </row>
    <row r="33" spans="1:23" s="1" customFormat="1" ht="17.25">
      <c r="A33" s="22">
        <v>31</v>
      </c>
      <c r="B33" s="16" t="s">
        <v>61</v>
      </c>
      <c r="C33" s="16" t="s">
        <v>64</v>
      </c>
      <c r="D33" s="62">
        <v>32.42661621621913</v>
      </c>
      <c r="E33" s="62">
        <v>29.211476115331056</v>
      </c>
      <c r="F33" s="62">
        <v>22.80086967187979</v>
      </c>
      <c r="G33" s="62">
        <v>21.032214035875473</v>
      </c>
      <c r="H33" s="62">
        <v>15.813427832582118</v>
      </c>
      <c r="I33" s="62">
        <v>16.76103517300408</v>
      </c>
      <c r="J33" s="66">
        <f t="shared" si="1"/>
        <v>23.007606507481942</v>
      </c>
      <c r="K33" s="110">
        <v>18.138736791665217</v>
      </c>
      <c r="L33" s="63">
        <v>18.787141662755896</v>
      </c>
      <c r="M33" s="62">
        <v>25.279791878803664</v>
      </c>
      <c r="N33" s="62"/>
      <c r="O33" s="62"/>
      <c r="P33" s="55"/>
      <c r="Q33" s="59">
        <f t="shared" si="0"/>
        <v>22.325891588559834</v>
      </c>
      <c r="R33" s="78"/>
      <c r="S33" s="74"/>
      <c r="T33" s="74" t="s">
        <v>80</v>
      </c>
      <c r="U33" s="81"/>
      <c r="V33" s="25">
        <v>1</v>
      </c>
      <c r="W33" s="25">
        <v>2.8</v>
      </c>
    </row>
    <row r="34" spans="1:23" s="1" customFormat="1" ht="17.25">
      <c r="A34" s="22">
        <v>32</v>
      </c>
      <c r="B34" s="23" t="s">
        <v>43</v>
      </c>
      <c r="C34" s="23" t="s">
        <v>64</v>
      </c>
      <c r="D34" s="62">
        <v>32.557165966876724</v>
      </c>
      <c r="E34" s="62">
        <v>32.39655561397224</v>
      </c>
      <c r="F34" s="62">
        <v>22.149004723831467</v>
      </c>
      <c r="G34" s="62">
        <v>23.92038501612572</v>
      </c>
      <c r="H34" s="62">
        <v>18.48459935820506</v>
      </c>
      <c r="I34" s="62">
        <v>20.282751000734173</v>
      </c>
      <c r="J34" s="66">
        <f t="shared" si="1"/>
        <v>24.965076946624233</v>
      </c>
      <c r="K34" s="110">
        <v>17.605084583313758</v>
      </c>
      <c r="L34" s="63">
        <v>20.643547322085404</v>
      </c>
      <c r="M34" s="62">
        <v>24.763327700180756</v>
      </c>
      <c r="N34" s="62"/>
      <c r="O34" s="62"/>
      <c r="P34" s="55"/>
      <c r="Q34" s="59">
        <f t="shared" si="0"/>
        <v>23.776749823194955</v>
      </c>
      <c r="R34" s="78"/>
      <c r="S34" s="74"/>
      <c r="T34" s="74" t="s">
        <v>80</v>
      </c>
      <c r="U34" s="81"/>
      <c r="V34" s="25">
        <v>6</v>
      </c>
      <c r="W34" s="25">
        <v>2.9</v>
      </c>
    </row>
    <row r="35" spans="1:23" s="1" customFormat="1" ht="17.25">
      <c r="A35" s="22">
        <v>33</v>
      </c>
      <c r="B35" s="23" t="s">
        <v>42</v>
      </c>
      <c r="C35" s="23" t="s">
        <v>63</v>
      </c>
      <c r="D35" s="62">
        <v>31.59778590562046</v>
      </c>
      <c r="E35" s="62">
        <v>28.70705750202778</v>
      </c>
      <c r="F35" s="62">
        <v>23.85309735599418</v>
      </c>
      <c r="G35" s="62">
        <v>22.119810454759975</v>
      </c>
      <c r="H35" s="62">
        <v>17.098678255868418</v>
      </c>
      <c r="I35" s="62">
        <v>18.86765507240735</v>
      </c>
      <c r="J35" s="66">
        <f t="shared" si="1"/>
        <v>23.707347424446358</v>
      </c>
      <c r="K35" s="110">
        <v>20.01884551793243</v>
      </c>
      <c r="L35" s="63">
        <v>20.946813540672064</v>
      </c>
      <c r="M35" s="62">
        <v>27.16374968934492</v>
      </c>
      <c r="N35" s="62"/>
      <c r="O35" s="62"/>
      <c r="P35" s="55"/>
      <c r="Q35" s="59">
        <f t="shared" si="0"/>
        <v>23.40808407190739</v>
      </c>
      <c r="R35" s="78"/>
      <c r="S35" s="74"/>
      <c r="T35" s="74" t="s">
        <v>80</v>
      </c>
      <c r="U35" s="81"/>
      <c r="V35" s="25">
        <v>4</v>
      </c>
      <c r="W35" s="25">
        <v>2.4</v>
      </c>
    </row>
    <row r="36" spans="1:23" ht="17.25">
      <c r="A36" s="21">
        <v>34</v>
      </c>
      <c r="B36" s="11" t="s">
        <v>26</v>
      </c>
      <c r="C36" s="13" t="s">
        <v>64</v>
      </c>
      <c r="D36" s="62">
        <v>35.85328662322283</v>
      </c>
      <c r="E36" s="62">
        <v>34.70495817599966</v>
      </c>
      <c r="F36" s="62">
        <v>27.07795509386145</v>
      </c>
      <c r="G36" s="62">
        <v>24.49442655486</v>
      </c>
      <c r="H36" s="62">
        <v>21.990185791827198</v>
      </c>
      <c r="I36" s="62">
        <v>23.72367353607816</v>
      </c>
      <c r="J36" s="66">
        <f t="shared" si="1"/>
        <v>27.974080962641548</v>
      </c>
      <c r="K36" s="110">
        <v>24.626747334370258</v>
      </c>
      <c r="L36" s="63">
        <v>22.74706177268163</v>
      </c>
      <c r="M36" s="62">
        <v>29.216118497898588</v>
      </c>
      <c r="N36" s="62"/>
      <c r="O36" s="62"/>
      <c r="P36" s="54"/>
      <c r="Q36" s="58">
        <f t="shared" si="0"/>
        <v>27.24084943434413</v>
      </c>
      <c r="R36" s="77"/>
      <c r="S36" s="73"/>
      <c r="T36" s="73" t="s">
        <v>80</v>
      </c>
      <c r="U36" s="80"/>
      <c r="V36" s="27">
        <v>0.8</v>
      </c>
      <c r="W36" s="26">
        <v>2.5</v>
      </c>
    </row>
    <row r="37" spans="1:23" ht="17.25">
      <c r="A37" s="21">
        <v>35</v>
      </c>
      <c r="B37" s="13" t="s">
        <v>17</v>
      </c>
      <c r="C37" s="13" t="s">
        <v>63</v>
      </c>
      <c r="D37" s="62">
        <v>34.36914262159852</v>
      </c>
      <c r="E37" s="62">
        <v>36.006273450758</v>
      </c>
      <c r="F37" s="62">
        <v>28.327766712333258</v>
      </c>
      <c r="G37" s="62">
        <v>27.360988340362987</v>
      </c>
      <c r="H37" s="62">
        <v>23.36601805512724</v>
      </c>
      <c r="I37" s="62">
        <v>22.695141847591472</v>
      </c>
      <c r="J37" s="66">
        <f t="shared" si="1"/>
        <v>28.687555171295248</v>
      </c>
      <c r="K37" s="110">
        <v>21.38274206301546</v>
      </c>
      <c r="L37" s="63">
        <v>22.898484521163525</v>
      </c>
      <c r="M37" s="62">
        <v>31.123420150111002</v>
      </c>
      <c r="N37" s="62"/>
      <c r="O37" s="62"/>
      <c r="P37" s="54"/>
      <c r="Q37" s="58">
        <f t="shared" si="0"/>
        <v>27.62175329333568</v>
      </c>
      <c r="R37" s="77"/>
      <c r="S37" s="73"/>
      <c r="T37" s="73" t="s">
        <v>80</v>
      </c>
      <c r="U37" s="80"/>
      <c r="V37" s="27">
        <v>3.6</v>
      </c>
      <c r="W37" s="26">
        <v>2.8</v>
      </c>
    </row>
    <row r="38" spans="1:23" s="1" customFormat="1" ht="17.25">
      <c r="A38" s="22">
        <v>36</v>
      </c>
      <c r="B38" s="23" t="s">
        <v>56</v>
      </c>
      <c r="C38" s="23" t="s">
        <v>63</v>
      </c>
      <c r="D38" s="62">
        <v>27.263512197635016</v>
      </c>
      <c r="E38" s="62">
        <v>26.672961644166694</v>
      </c>
      <c r="F38" s="62">
        <v>17.793847852759466</v>
      </c>
      <c r="G38" s="62">
        <v>17.490167456401235</v>
      </c>
      <c r="H38" s="62">
        <v>16.52701070427646</v>
      </c>
      <c r="I38" s="62">
        <v>14.229959970589894</v>
      </c>
      <c r="J38" s="66">
        <f t="shared" si="1"/>
        <v>19.996243304304794</v>
      </c>
      <c r="K38" s="110">
        <v>11.235874259364008</v>
      </c>
      <c r="L38" s="63">
        <v>11.777771613133714</v>
      </c>
      <c r="M38" s="62">
        <v>16.20838034644655</v>
      </c>
      <c r="N38" s="62"/>
      <c r="O38" s="62"/>
      <c r="P38" s="55"/>
      <c r="Q38" s="59">
        <f t="shared" si="0"/>
        <v>17.919572934907784</v>
      </c>
      <c r="R38" s="78"/>
      <c r="S38" s="74"/>
      <c r="T38" s="74" t="s">
        <v>80</v>
      </c>
      <c r="U38" s="81"/>
      <c r="V38" s="25">
        <v>1.5</v>
      </c>
      <c r="W38" s="25">
        <v>2.95</v>
      </c>
    </row>
    <row r="39" spans="1:23" s="1" customFormat="1" ht="17.25">
      <c r="A39" s="22">
        <v>37</v>
      </c>
      <c r="B39" s="16" t="s">
        <v>25</v>
      </c>
      <c r="C39" s="16" t="s">
        <v>72</v>
      </c>
      <c r="D39" s="62">
        <v>19.991436741637056</v>
      </c>
      <c r="E39" s="62">
        <v>18.425999139703848</v>
      </c>
      <c r="F39" s="62">
        <v>11.98636809816122</v>
      </c>
      <c r="G39" s="62">
        <v>10.403729099476633</v>
      </c>
      <c r="H39" s="62">
        <v>8.580017242206425</v>
      </c>
      <c r="I39" s="62">
        <v>7.115270618029362</v>
      </c>
      <c r="J39" s="66">
        <f t="shared" si="1"/>
        <v>12.750470156535757</v>
      </c>
      <c r="K39" s="110">
        <v>6.4872627664861895</v>
      </c>
      <c r="L39" s="63">
        <v>7.9665117108539505</v>
      </c>
      <c r="M39" s="62">
        <v>9.151008823164972</v>
      </c>
      <c r="N39" s="62"/>
      <c r="O39" s="62"/>
      <c r="P39" s="55"/>
      <c r="Q39" s="59">
        <f t="shared" si="0"/>
        <v>11.28580743962554</v>
      </c>
      <c r="R39" s="78"/>
      <c r="S39" s="74"/>
      <c r="T39" s="74" t="s">
        <v>80</v>
      </c>
      <c r="U39" s="81"/>
      <c r="V39" s="25">
        <v>1.5</v>
      </c>
      <c r="W39" s="25">
        <v>2.85</v>
      </c>
    </row>
    <row r="40" spans="1:23" ht="17.25">
      <c r="A40" s="21">
        <v>38</v>
      </c>
      <c r="B40" s="5" t="s">
        <v>16</v>
      </c>
      <c r="C40" s="5" t="s">
        <v>63</v>
      </c>
      <c r="D40" s="62">
        <v>34.837039365209385</v>
      </c>
      <c r="E40" s="62">
        <v>33.02475648806907</v>
      </c>
      <c r="F40" s="62">
        <v>32.16192277802972</v>
      </c>
      <c r="G40" s="62">
        <v>28.813623238741506</v>
      </c>
      <c r="H40" s="62">
        <v>23.008537496406976</v>
      </c>
      <c r="I40" s="62">
        <v>24.973950894682247</v>
      </c>
      <c r="J40" s="66">
        <f t="shared" si="1"/>
        <v>29.46997171018982</v>
      </c>
      <c r="K40" s="110">
        <v>24.595342173746424</v>
      </c>
      <c r="L40" s="63" t="s">
        <v>12</v>
      </c>
      <c r="M40" s="62">
        <v>32.31965069700489</v>
      </c>
      <c r="N40" s="62"/>
      <c r="O40" s="62"/>
      <c r="P40" s="54"/>
      <c r="Q40" s="60">
        <f t="shared" si="0"/>
        <v>29.24497720467556</v>
      </c>
      <c r="R40" s="79"/>
      <c r="S40" s="75"/>
      <c r="T40" s="75" t="s">
        <v>80</v>
      </c>
      <c r="U40" s="82"/>
      <c r="V40" s="26">
        <v>4.7</v>
      </c>
      <c r="W40" s="26">
        <v>2.7</v>
      </c>
    </row>
    <row r="41" spans="1:23" s="98" customFormat="1" ht="18" customHeight="1">
      <c r="A41" s="22">
        <v>39</v>
      </c>
      <c r="B41" s="23" t="s">
        <v>48</v>
      </c>
      <c r="C41" s="23" t="s">
        <v>63</v>
      </c>
      <c r="D41" s="62">
        <v>29.21662444863022</v>
      </c>
      <c r="E41" s="62">
        <v>29.39409276650607</v>
      </c>
      <c r="F41" s="62">
        <v>24.075506472792835</v>
      </c>
      <c r="G41" s="62">
        <v>22.24104291739087</v>
      </c>
      <c r="H41" s="62">
        <v>17.731230515049504</v>
      </c>
      <c r="I41" s="62">
        <v>17.874306023653155</v>
      </c>
      <c r="J41" s="66">
        <f t="shared" si="1"/>
        <v>23.422133857337112</v>
      </c>
      <c r="K41" s="110">
        <v>15.470050318518076</v>
      </c>
      <c r="L41" s="63">
        <v>17.58521578884964</v>
      </c>
      <c r="M41" s="62">
        <v>25.68140390330142</v>
      </c>
      <c r="N41" s="62"/>
      <c r="O41" s="62"/>
      <c r="P41" s="55"/>
      <c r="Q41" s="60">
        <f t="shared" si="0"/>
        <v>22.269160701202892</v>
      </c>
      <c r="R41" s="79"/>
      <c r="S41" s="75"/>
      <c r="T41" s="75" t="s">
        <v>80</v>
      </c>
      <c r="U41" s="82"/>
      <c r="V41" s="97">
        <v>2.2</v>
      </c>
      <c r="W41" s="97">
        <v>2.8</v>
      </c>
    </row>
    <row r="42" spans="1:23" s="1" customFormat="1" ht="17.25">
      <c r="A42" s="87">
        <v>40</v>
      </c>
      <c r="B42" s="88" t="s">
        <v>77</v>
      </c>
      <c r="C42" s="88" t="s">
        <v>63</v>
      </c>
      <c r="D42" s="89">
        <v>33.00626805612738</v>
      </c>
      <c r="E42" s="89">
        <v>30.831258990224832</v>
      </c>
      <c r="F42" s="89">
        <v>25.29368649267858</v>
      </c>
      <c r="G42" s="89">
        <v>24.062549613021513</v>
      </c>
      <c r="H42" s="89">
        <v>18.22497557705089</v>
      </c>
      <c r="I42" s="62">
        <v>20.87328227437074</v>
      </c>
      <c r="J42" s="90">
        <f t="shared" si="1"/>
        <v>25.382003500578993</v>
      </c>
      <c r="K42" s="110">
        <v>19.97439238434911</v>
      </c>
      <c r="L42" s="63">
        <v>20.562026274595944</v>
      </c>
      <c r="M42" s="62">
        <v>29.485150200803215</v>
      </c>
      <c r="N42" s="91"/>
      <c r="O42" s="89"/>
      <c r="P42" s="92"/>
      <c r="Q42" s="93">
        <f t="shared" si="0"/>
        <v>24.769559336380123</v>
      </c>
      <c r="R42" s="94"/>
      <c r="S42" s="95"/>
      <c r="T42" s="95" t="s">
        <v>80</v>
      </c>
      <c r="U42" s="96"/>
      <c r="V42" s="25">
        <v>1.8</v>
      </c>
      <c r="W42" s="25">
        <v>2.8</v>
      </c>
    </row>
    <row r="43" spans="1:23" s="1" customFormat="1" ht="17.25">
      <c r="A43" s="22">
        <v>41</v>
      </c>
      <c r="B43" s="16" t="s">
        <v>70</v>
      </c>
      <c r="C43" s="16" t="s">
        <v>72</v>
      </c>
      <c r="D43" s="62">
        <v>19.94767600186068</v>
      </c>
      <c r="E43" s="62">
        <v>16.09885861772243</v>
      </c>
      <c r="F43" s="62">
        <v>10.705728486980915</v>
      </c>
      <c r="G43" s="62">
        <v>9.35833159696351</v>
      </c>
      <c r="H43" s="62">
        <v>6.602106120103034</v>
      </c>
      <c r="I43" s="62">
        <v>6.287548903500683</v>
      </c>
      <c r="J43" s="66">
        <f t="shared" si="1"/>
        <v>11.500041621188542</v>
      </c>
      <c r="K43" s="110">
        <v>6.386998288987232</v>
      </c>
      <c r="L43" s="63">
        <v>7.097972541949864</v>
      </c>
      <c r="M43" s="62">
        <v>10.435320835565403</v>
      </c>
      <c r="N43" s="8"/>
      <c r="O43" s="62"/>
      <c r="P43" s="55"/>
      <c r="Q43" s="59">
        <f t="shared" si="0"/>
        <v>10.442058301482229</v>
      </c>
      <c r="R43" s="78"/>
      <c r="S43" s="74"/>
      <c r="T43" s="74" t="s">
        <v>80</v>
      </c>
      <c r="U43" s="81"/>
      <c r="V43" s="25">
        <v>1.6</v>
      </c>
      <c r="W43" s="25">
        <v>2.9</v>
      </c>
    </row>
    <row r="44" spans="1:23" ht="17.25">
      <c r="A44" s="22">
        <v>42</v>
      </c>
      <c r="B44" s="23" t="s">
        <v>50</v>
      </c>
      <c r="C44" s="23" t="s">
        <v>63</v>
      </c>
      <c r="D44" s="62">
        <v>26.727877099298606</v>
      </c>
      <c r="E44" s="62">
        <v>21.99152092889431</v>
      </c>
      <c r="F44" s="62">
        <v>15.653328560617206</v>
      </c>
      <c r="G44" s="62">
        <v>13.924524370583681</v>
      </c>
      <c r="H44" s="62">
        <v>11.385668039459123</v>
      </c>
      <c r="I44" s="62">
        <v>11.196735094061976</v>
      </c>
      <c r="J44" s="66">
        <f t="shared" si="1"/>
        <v>16.813275682152483</v>
      </c>
      <c r="K44" s="110">
        <v>17.700081796552123</v>
      </c>
      <c r="L44" s="63">
        <v>11.991851528903565</v>
      </c>
      <c r="M44" s="62">
        <v>15.60249605139631</v>
      </c>
      <c r="N44" s="62"/>
      <c r="O44" s="62"/>
      <c r="P44" s="55"/>
      <c r="Q44" s="60">
        <f>AVERAGE(D44:P44)</f>
        <v>16.298735915191937</v>
      </c>
      <c r="R44" s="79"/>
      <c r="S44" s="75"/>
      <c r="T44" s="75" t="s">
        <v>80</v>
      </c>
      <c r="U44" s="82"/>
      <c r="V44" s="25">
        <v>1.7</v>
      </c>
      <c r="W44" s="26">
        <v>2.85</v>
      </c>
    </row>
    <row r="45" spans="1:23" s="1" customFormat="1" ht="17.25">
      <c r="A45" s="22">
        <v>43</v>
      </c>
      <c r="B45" s="23" t="s">
        <v>49</v>
      </c>
      <c r="C45" s="23" t="s">
        <v>64</v>
      </c>
      <c r="D45" s="62">
        <v>35.71433752966756</v>
      </c>
      <c r="E45" s="62">
        <v>30.235153498823625</v>
      </c>
      <c r="F45" s="62">
        <v>24.298467171199498</v>
      </c>
      <c r="G45" s="62">
        <v>24.61425509748389</v>
      </c>
      <c r="H45" s="62">
        <v>20.93352632713202</v>
      </c>
      <c r="I45" s="62">
        <v>21.06132851277622</v>
      </c>
      <c r="J45" s="66">
        <f t="shared" si="1"/>
        <v>26.142844689513804</v>
      </c>
      <c r="K45" s="110">
        <v>10.455830565607254</v>
      </c>
      <c r="L45" s="63">
        <v>20.07327454321944</v>
      </c>
      <c r="M45" s="62">
        <v>28.20092201429657</v>
      </c>
      <c r="N45" s="62"/>
      <c r="O45" s="62"/>
      <c r="P45" s="55"/>
      <c r="Q45" s="60">
        <f>AVERAGE(D45:P45)</f>
        <v>24.172993994971986</v>
      </c>
      <c r="R45" s="79"/>
      <c r="S45" s="75"/>
      <c r="T45" s="75" t="s">
        <v>80</v>
      </c>
      <c r="U45" s="82"/>
      <c r="V45" s="25">
        <v>0.75</v>
      </c>
      <c r="W45" s="25">
        <v>2.8</v>
      </c>
    </row>
    <row r="46" spans="1:23" s="1" customFormat="1" ht="17.25">
      <c r="A46" s="22">
        <v>44</v>
      </c>
      <c r="B46" s="16" t="s">
        <v>69</v>
      </c>
      <c r="C46" s="16" t="s">
        <v>72</v>
      </c>
      <c r="D46" s="62">
        <v>24.775778264796806</v>
      </c>
      <c r="E46" s="62">
        <v>20.77959602237403</v>
      </c>
      <c r="F46" s="62">
        <v>14.605798613240031</v>
      </c>
      <c r="G46" s="62">
        <v>14.700836309523808</v>
      </c>
      <c r="H46" s="62">
        <v>11.249724823376013</v>
      </c>
      <c r="I46" s="62">
        <v>9.711045215047452</v>
      </c>
      <c r="J46" s="66">
        <f t="shared" si="1"/>
        <v>15.97046320805969</v>
      </c>
      <c r="K46" s="110">
        <v>9.720420911726176</v>
      </c>
      <c r="L46" s="63">
        <v>10.780787111349804</v>
      </c>
      <c r="M46" s="62">
        <v>15.582064737221204</v>
      </c>
      <c r="N46" s="62"/>
      <c r="O46" s="62"/>
      <c r="P46" s="55"/>
      <c r="Q46" s="59">
        <f t="shared" si="0"/>
        <v>14.787651521671501</v>
      </c>
      <c r="R46" s="78"/>
      <c r="S46" s="74"/>
      <c r="T46" s="74" t="s">
        <v>80</v>
      </c>
      <c r="U46" s="81"/>
      <c r="V46" s="25">
        <v>2.1</v>
      </c>
      <c r="W46" s="25">
        <v>2.9</v>
      </c>
    </row>
    <row r="47" spans="1:23" s="1" customFormat="1" ht="17.25">
      <c r="A47" s="22">
        <v>45</v>
      </c>
      <c r="B47" s="16" t="s">
        <v>59</v>
      </c>
      <c r="C47" s="16" t="s">
        <v>66</v>
      </c>
      <c r="D47" s="62">
        <v>19.016590053041565</v>
      </c>
      <c r="E47" s="62">
        <v>17.112000288222525</v>
      </c>
      <c r="F47" s="62">
        <v>11.787855690013675</v>
      </c>
      <c r="G47" s="62">
        <v>8.641181664848252</v>
      </c>
      <c r="H47" s="62">
        <v>8.454515696784167</v>
      </c>
      <c r="I47" s="62">
        <v>7.233591911764706</v>
      </c>
      <c r="J47" s="66">
        <f t="shared" si="1"/>
        <v>12.04095588411248</v>
      </c>
      <c r="K47" s="110">
        <v>7.0106516464475455</v>
      </c>
      <c r="L47" s="63">
        <v>10.112314531265667</v>
      </c>
      <c r="M47" s="62">
        <v>11.201296540583495</v>
      </c>
      <c r="N47" s="62"/>
      <c r="O47" s="62"/>
      <c r="P47" s="55"/>
      <c r="Q47" s="59">
        <f t="shared" si="0"/>
        <v>11.261095390708407</v>
      </c>
      <c r="R47" s="78"/>
      <c r="S47" s="74"/>
      <c r="T47" s="74" t="s">
        <v>80</v>
      </c>
      <c r="U47" s="81"/>
      <c r="V47" s="25">
        <v>1.6</v>
      </c>
      <c r="W47" s="25">
        <v>2.85</v>
      </c>
    </row>
    <row r="48" spans="1:23" s="1" customFormat="1" ht="17.25">
      <c r="A48" s="100">
        <v>46</v>
      </c>
      <c r="B48" s="101" t="s">
        <v>60</v>
      </c>
      <c r="C48" s="101" t="s">
        <v>66</v>
      </c>
      <c r="D48" s="102">
        <v>18.61611316113261</v>
      </c>
      <c r="E48" s="102">
        <v>14.692922611324322</v>
      </c>
      <c r="F48" s="102">
        <v>10.296350373964229</v>
      </c>
      <c r="G48" s="102">
        <v>9.090767857142858</v>
      </c>
      <c r="H48" s="102">
        <v>6.75765150789814</v>
      </c>
      <c r="I48" s="102">
        <v>6.861937710608803</v>
      </c>
      <c r="J48" s="103">
        <f t="shared" si="1"/>
        <v>11.05262387034516</v>
      </c>
      <c r="K48" s="111">
        <v>6.050008417925578</v>
      </c>
      <c r="L48" s="63">
        <v>6.392582027931468</v>
      </c>
      <c r="M48" s="62">
        <v>10.44931056770683</v>
      </c>
      <c r="N48" s="102"/>
      <c r="O48" s="102"/>
      <c r="P48" s="104"/>
      <c r="Q48" s="105">
        <f t="shared" si="0"/>
        <v>10.026026810598001</v>
      </c>
      <c r="R48" s="106"/>
      <c r="S48" s="107"/>
      <c r="T48" s="107" t="s">
        <v>80</v>
      </c>
      <c r="U48" s="108"/>
      <c r="V48" s="25">
        <v>2.1</v>
      </c>
      <c r="W48" s="25">
        <v>2.8</v>
      </c>
    </row>
    <row r="49" spans="1:23" s="6" customFormat="1" ht="17.25">
      <c r="A49" s="22">
        <v>47</v>
      </c>
      <c r="B49" s="16" t="s">
        <v>83</v>
      </c>
      <c r="C49" s="16" t="s">
        <v>63</v>
      </c>
      <c r="D49" s="62"/>
      <c r="E49" s="62"/>
      <c r="F49" s="62"/>
      <c r="G49" s="62"/>
      <c r="H49" s="62"/>
      <c r="I49" s="62"/>
      <c r="J49" s="66"/>
      <c r="K49" s="110"/>
      <c r="L49" s="63">
        <v>19.37</v>
      </c>
      <c r="M49" s="62">
        <v>24.010643240026734</v>
      </c>
      <c r="N49" s="62"/>
      <c r="O49" s="62"/>
      <c r="P49" s="55"/>
      <c r="Q49" s="59"/>
      <c r="R49" s="78"/>
      <c r="S49" s="74"/>
      <c r="T49" s="74"/>
      <c r="U49" s="81"/>
      <c r="V49" s="44"/>
      <c r="W49" s="44"/>
    </row>
    <row r="50" spans="4:23" s="1" customFormat="1" ht="17.25">
      <c r="D50" s="4">
        <f>AVERAGE(D3:D48)</f>
        <v>30.563405232871617</v>
      </c>
      <c r="E50" s="4">
        <f>AVERAGE(E3:E48)</f>
        <v>29.962852980171874</v>
      </c>
      <c r="F50" s="4">
        <f aca="true" t="shared" si="2" ref="F50:P50">AVERAGE(F3:F48)</f>
        <v>24.46604675988968</v>
      </c>
      <c r="G50" s="4">
        <f t="shared" si="2"/>
        <v>23.593695874857577</v>
      </c>
      <c r="H50" s="4">
        <f t="shared" si="2"/>
        <v>19.834330169330798</v>
      </c>
      <c r="I50" s="15">
        <f t="shared" si="2"/>
        <v>20.161304621120728</v>
      </c>
      <c r="J50" s="68">
        <f>AVERAGE(J3:J48)</f>
        <v>24.791125127235492</v>
      </c>
      <c r="K50" s="15">
        <f t="shared" si="2"/>
        <v>18.111591229822295</v>
      </c>
      <c r="L50" s="27">
        <f>AVERAGE(L3:L49)</f>
        <v>20.038823747879952</v>
      </c>
      <c r="M50" s="26">
        <f t="shared" si="2"/>
        <v>25.1263527769245</v>
      </c>
      <c r="N50" s="48" t="e">
        <f t="shared" si="2"/>
        <v>#DIV/0!</v>
      </c>
      <c r="O50" s="17" t="e">
        <f t="shared" si="2"/>
        <v>#DIV/0!</v>
      </c>
      <c r="P50" s="1" t="e">
        <f t="shared" si="2"/>
        <v>#DIV/0!</v>
      </c>
      <c r="R50" s="84"/>
      <c r="S50" s="85"/>
      <c r="T50" s="85"/>
      <c r="U50" s="85"/>
      <c r="V50" s="25"/>
      <c r="W50" s="25"/>
    </row>
    <row r="52" spans="2:23" ht="17.25">
      <c r="B52" t="s">
        <v>23</v>
      </c>
      <c r="D52" s="4"/>
      <c r="E52" s="30"/>
      <c r="F52" s="4"/>
      <c r="G52" s="4"/>
      <c r="H52" s="4"/>
      <c r="I52" s="15"/>
      <c r="J52" s="68"/>
      <c r="K52" s="15"/>
      <c r="L52" s="27"/>
      <c r="M52" s="26"/>
      <c r="N52" s="48"/>
      <c r="O52" s="17"/>
      <c r="P52" s="1"/>
      <c r="Q52" s="28"/>
      <c r="V52" s="113"/>
      <c r="W52" s="114"/>
    </row>
    <row r="53" spans="5:10" ht="18">
      <c r="E53" s="31"/>
      <c r="I53" s="32"/>
      <c r="J53" s="69"/>
    </row>
    <row r="55" spans="6:7" ht="17.25">
      <c r="F55" s="33"/>
      <c r="G55" s="2" t="s">
        <v>19</v>
      </c>
    </row>
    <row r="56" spans="5:7" ht="17.25">
      <c r="E56" s="34"/>
      <c r="F56" s="35"/>
      <c r="G56" s="2" t="s">
        <v>20</v>
      </c>
    </row>
    <row r="57" spans="6:7" ht="17.25">
      <c r="F57" s="36"/>
      <c r="G57" s="2" t="s">
        <v>21</v>
      </c>
    </row>
    <row r="58" spans="6:7" ht="17.25">
      <c r="F58" s="37"/>
      <c r="G58" s="2" t="s">
        <v>22</v>
      </c>
    </row>
  </sheetData>
  <sheetProtection/>
  <mergeCells count="3">
    <mergeCell ref="V52:W52"/>
    <mergeCell ref="S1:U1"/>
    <mergeCell ref="S2:T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Phil Judge</dc:title>
  <dc:subject>no2 survey</dc:subject>
  <dc:creator>cbc</dc:creator>
  <cp:keywords>survey</cp:keywords>
  <dc:description/>
  <cp:lastModifiedBy>Jacob Doleman</cp:lastModifiedBy>
  <cp:lastPrinted>2019-02-13T09:17:18Z</cp:lastPrinted>
  <dcterms:created xsi:type="dcterms:W3CDTF">2003-10-27T16:14:03Z</dcterms:created>
  <dcterms:modified xsi:type="dcterms:W3CDTF">2024-02-20T12:36:16Z</dcterms:modified>
  <cp:category/>
  <cp:version/>
  <cp:contentType/>
  <cp:contentStatus/>
</cp:coreProperties>
</file>